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apmus-my.sharepoint.com/personal/christine_roggenbaum_equusworks_com/Documents/Contract and MOU information/Lanc OSO/"/>
    </mc:Choice>
  </mc:AlternateContent>
  <xr:revisionPtr revIDLastSave="0" documentId="8_{6F75243C-CB22-49FC-B214-4CE3F29BE0C0}" xr6:coauthVersionLast="47" xr6:coauthVersionMax="47" xr10:uidLastSave="{00000000-0000-0000-0000-000000000000}"/>
  <bookViews>
    <workbookView xWindow="-19310" yWindow="-110" windowWidth="19420" windowHeight="10420" xr2:uid="{F116D168-8E2A-40E1-BCD6-E4B1C48F9671}"/>
  </bookViews>
  <sheets>
    <sheet name="Graph" sheetId="2" r:id="rId1"/>
    <sheet name="Sheet1" sheetId="1" r:id="rId2"/>
  </sheets>
  <externalReferences>
    <externalReference r:id="rId3"/>
    <externalReference r:id="rId4"/>
  </externalReferences>
  <definedNames>
    <definedName name="denom">'[1]flat table'!$E$2:$E$400</definedName>
    <definedName name="Location_List">[1]Worksheet!$C$2:$C$26</definedName>
    <definedName name="lwib">'[1]flat table'!$C$2:$C$400</definedName>
    <definedName name="medrate">'[1]flat table'!$G$2:$G$400</definedName>
    <definedName name="neglvlrate">'[1]Negotiated Levels'!$F$2:$F$451</definedName>
    <definedName name="nlelement">'[1]Negotiated Levels'!$D$2:$D$451</definedName>
    <definedName name="nllwib">'[1]Negotiated Levels'!$B$2:$B$451</definedName>
    <definedName name="nlprogram">'[1]Negotiated Levels'!$C$2:$C$451</definedName>
    <definedName name="numer">'[1]flat table'!$D$2:$D$400</definedName>
    <definedName name="_xlnm.Print_Area" localSheetId="0">Graph!$G$6:$V$36</definedName>
    <definedName name="program">'[1]flat table'!$A$2:$A$400</definedName>
    <definedName name="quarter">'[1]flat table'!$H$2</definedName>
    <definedName name="rate">'[1]flat table'!$F$2:$F$400</definedName>
    <definedName name="sortvar">'[1]flat table'!$B$2:$B$400</definedName>
    <definedName name="Title1_programs">[1]Worksheet!$A$2:$A$4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H7" i="2"/>
  <c r="B9" i="2"/>
  <c r="J9" i="2"/>
  <c r="B11" i="2"/>
  <c r="B20" i="2"/>
  <c r="B23" i="2"/>
  <c r="B25" i="2"/>
  <c r="C11" i="2" l="1"/>
  <c r="C29" i="2"/>
  <c r="C17" i="2"/>
  <c r="C25" i="2"/>
  <c r="C23" i="2"/>
  <c r="C9" i="2"/>
  <c r="C13" i="2"/>
  <c r="C31" i="2"/>
  <c r="C27" i="2"/>
  <c r="C15" i="2"/>
  <c r="D11" i="2"/>
  <c r="D17" i="2"/>
  <c r="E17" i="2" s="1"/>
  <c r="D9" i="2"/>
  <c r="D13" i="2"/>
  <c r="E13" i="2" s="1"/>
  <c r="D15" i="2"/>
  <c r="D29" i="2"/>
  <c r="D27" i="2"/>
  <c r="E27" i="2" s="1"/>
  <c r="D23" i="2"/>
  <c r="E23" i="2" s="1"/>
  <c r="D25" i="2"/>
  <c r="D31" i="2"/>
  <c r="E31" i="2" l="1"/>
  <c r="E9" i="2"/>
  <c r="E25" i="2"/>
  <c r="E15" i="2"/>
  <c r="E29" i="2"/>
  <c r="E11" i="2"/>
</calcChain>
</file>

<file path=xl/sharedStrings.xml><?xml version="1.0" encoding="utf-8"?>
<sst xmlns="http://schemas.openxmlformats.org/spreadsheetml/2006/main" count="23" uniqueCount="17">
  <si>
    <t>2) The first results for Employment Rate (4th Quarter) and Credential Attainment Rate became available with the release of the 3rd Quarter PY 2017 reports in May 2018.</t>
  </si>
  <si>
    <t xml:space="preserve">1) Per TEGL 26-15, Measurable Skill Gains and Median Earnings (Youth program only) are baseline indicators for which negotiated levels for Program Years 2016 and 2017 were not required.  These indicators will not be used in the end of the year performance calculations and will not be used to determine failure to achieve adjusted levels of performance for purposes of sanctions. </t>
  </si>
  <si>
    <t>Notes:</t>
  </si>
  <si>
    <t>Measurable Skill 
Gains</t>
  </si>
  <si>
    <t>Credential 
Attainment Rate</t>
  </si>
  <si>
    <t>Median Earnings 
(2nd Quarter)</t>
  </si>
  <si>
    <t>% of Goal Achieved</t>
  </si>
  <si>
    <t>Negotiated Goal</t>
  </si>
  <si>
    <t>Actual Performance</t>
  </si>
  <si>
    <t>Actual and Negotiated Performance Level</t>
  </si>
  <si>
    <t>Lancaster</t>
  </si>
  <si>
    <t>Area 2</t>
  </si>
  <si>
    <t>Statewide</t>
  </si>
  <si>
    <t>Area 1</t>
  </si>
  <si>
    <t>Program</t>
  </si>
  <si>
    <t>Select Options</t>
  </si>
  <si>
    <t>Dislocated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</si>
</sst>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b/>
      <sz val="14"/>
      <color theme="1"/>
      <name val="Aptos Narrow"/>
      <family val="2"/>
      <scheme val="minor"/>
    </font>
    <font>
      <sz val="14"/>
      <color theme="1"/>
      <name val="Aptos Narrow"/>
      <family val="2"/>
      <scheme val="minor"/>
    </font>
    <font>
      <b/>
      <sz val="20"/>
      <color theme="1"/>
      <name val="Aptos Narrow"/>
      <family val="2"/>
      <scheme val="minor"/>
    </font>
    <font>
      <sz val="20"/>
      <color theme="1"/>
      <name val="Aptos Narrow"/>
      <family val="2"/>
      <scheme val="minor"/>
    </font>
    <font>
      <sz val="11"/>
      <name val="Aptos Narrow"/>
      <family val="2"/>
      <scheme val="minor"/>
    </font>
    <font>
      <b/>
      <sz val="1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AFC3D5"/>
        <bgColor indexed="64"/>
      </patternFill>
    </fill>
  </fills>
  <borders count="3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0" fillId="0" borderId="0" xfId="0" applyProtection="1">
      <protection hidden="1"/>
    </xf>
    <xf numFmtId="1" fontId="3" fillId="0" borderId="1" xfId="0" applyNumberFormat="1" applyFont="1" applyBorder="1" applyAlignment="1" applyProtection="1">
      <alignment horizontal="left" wrapText="1"/>
      <protection hidden="1"/>
    </xf>
    <xf numFmtId="1" fontId="3" fillId="0" borderId="2" xfId="0" applyNumberFormat="1" applyFont="1" applyBorder="1" applyAlignment="1" applyProtection="1">
      <alignment horizontal="left" wrapText="1"/>
      <protection hidden="1"/>
    </xf>
    <xf numFmtId="1" fontId="3" fillId="0" borderId="3" xfId="0" applyNumberFormat="1" applyFont="1" applyBorder="1" applyAlignment="1" applyProtection="1">
      <alignment horizontal="left" wrapText="1"/>
      <protection hidden="1"/>
    </xf>
    <xf numFmtId="0" fontId="3" fillId="0" borderId="4" xfId="0" applyFont="1" applyBorder="1" applyAlignment="1" applyProtection="1">
      <alignment horizontal="left" wrapText="1"/>
      <protection hidden="1"/>
    </xf>
    <xf numFmtId="0" fontId="3" fillId="0" borderId="0" xfId="0" applyFont="1" applyAlignment="1" applyProtection="1">
      <alignment horizontal="left" wrapText="1"/>
      <protection hidden="1"/>
    </xf>
    <xf numFmtId="0" fontId="3" fillId="0" borderId="5" xfId="0" applyFont="1" applyBorder="1" applyAlignment="1" applyProtection="1">
      <alignment horizontal="left" wrapText="1"/>
      <protection hidden="1"/>
    </xf>
    <xf numFmtId="0" fontId="3" fillId="0" borderId="4" xfId="0" applyFont="1" applyBorder="1" applyProtection="1">
      <protection hidden="1"/>
    </xf>
    <xf numFmtId="0" fontId="3" fillId="0" borderId="0" xfId="0" applyFont="1" applyProtection="1">
      <protection hidden="1"/>
    </xf>
    <xf numFmtId="0" fontId="3" fillId="0" borderId="5" xfId="0" applyFont="1" applyBorder="1" applyProtection="1">
      <protection hidden="1"/>
    </xf>
    <xf numFmtId="0" fontId="0" fillId="0" borderId="4" xfId="0" applyBorder="1" applyProtection="1">
      <protection hidden="1"/>
    </xf>
    <xf numFmtId="0" fontId="0" fillId="2" borderId="0" xfId="0" applyFill="1" applyProtection="1">
      <protection hidden="1"/>
    </xf>
    <xf numFmtId="0" fontId="0" fillId="2" borderId="0" xfId="0" applyFill="1" applyAlignment="1" applyProtection="1">
      <alignment horizontal="center"/>
      <protection hidden="1"/>
    </xf>
    <xf numFmtId="0" fontId="0" fillId="2" borderId="5" xfId="0" applyFill="1" applyBorder="1" applyAlignment="1" applyProtection="1">
      <alignment horizontal="center"/>
      <protection hidden="1"/>
    </xf>
    <xf numFmtId="9" fontId="0" fillId="2" borderId="6" xfId="2" applyFont="1" applyFill="1" applyBorder="1" applyAlignment="1" applyProtection="1">
      <alignment horizontal="center" vertical="center"/>
      <protection hidden="1"/>
    </xf>
    <xf numFmtId="164" fontId="0" fillId="2" borderId="7" xfId="2" applyNumberFormat="1" applyFont="1" applyFill="1" applyBorder="1" applyAlignment="1" applyProtection="1">
      <alignment horizontal="center" vertical="center"/>
      <protection hidden="1"/>
    </xf>
    <xf numFmtId="164" fontId="0" fillId="2" borderId="8" xfId="2" applyNumberFormat="1" applyFont="1" applyFill="1" applyBorder="1" applyAlignment="1" applyProtection="1">
      <alignment horizontal="center" vertical="center"/>
      <protection hidden="1"/>
    </xf>
    <xf numFmtId="0" fontId="2" fillId="2" borderId="9" xfId="0" applyFont="1" applyFill="1" applyBorder="1" applyAlignment="1" applyProtection="1">
      <alignment horizontal="left" vertical="center" wrapText="1"/>
      <protection hidden="1"/>
    </xf>
    <xf numFmtId="9" fontId="0" fillId="2" borderId="10" xfId="2" applyFont="1" applyFill="1" applyBorder="1" applyAlignment="1" applyProtection="1">
      <alignment horizontal="center" vertical="center"/>
      <protection hidden="1"/>
    </xf>
    <xf numFmtId="164" fontId="0" fillId="2" borderId="11" xfId="2" applyNumberFormat="1" applyFont="1" applyFill="1" applyBorder="1" applyAlignment="1" applyProtection="1">
      <alignment horizontal="center" vertical="center"/>
      <protection hidden="1"/>
    </xf>
    <xf numFmtId="164" fontId="0" fillId="2" borderId="12" xfId="2" applyNumberFormat="1" applyFont="1" applyFill="1" applyBorder="1" applyAlignment="1" applyProtection="1">
      <alignment horizontal="center" vertical="center"/>
      <protection hidden="1"/>
    </xf>
    <xf numFmtId="0" fontId="2" fillId="2" borderId="13" xfId="0" applyFont="1" applyFill="1" applyBorder="1" applyAlignment="1" applyProtection="1">
      <alignment horizontal="left" vertical="center" wrapText="1"/>
      <protection hidden="1"/>
    </xf>
    <xf numFmtId="9" fontId="0" fillId="3" borderId="10" xfId="2" applyFont="1" applyFill="1" applyBorder="1" applyAlignment="1" applyProtection="1">
      <alignment horizontal="center" vertical="center"/>
      <protection hidden="1"/>
    </xf>
    <xf numFmtId="164" fontId="0" fillId="3" borderId="11" xfId="2" applyNumberFormat="1" applyFont="1" applyFill="1" applyBorder="1" applyAlignment="1" applyProtection="1">
      <alignment horizontal="center" vertical="center"/>
      <protection hidden="1"/>
    </xf>
    <xf numFmtId="164" fontId="0" fillId="3" borderId="12" xfId="2" applyNumberFormat="1" applyFont="1" applyFill="1" applyBorder="1" applyAlignment="1" applyProtection="1">
      <alignment horizontal="center" vertical="center"/>
      <protection hidden="1"/>
    </xf>
    <xf numFmtId="0" fontId="2" fillId="3" borderId="13" xfId="0" applyFont="1" applyFill="1" applyBorder="1" applyAlignment="1" applyProtection="1">
      <alignment horizontal="left" vertical="center" wrapText="1"/>
      <protection hidden="1"/>
    </xf>
    <xf numFmtId="165" fontId="0" fillId="2" borderId="11" xfId="2" applyNumberFormat="1" applyFont="1" applyFill="1" applyBorder="1" applyAlignment="1" applyProtection="1">
      <alignment horizontal="center" vertical="center"/>
      <protection hidden="1"/>
    </xf>
    <xf numFmtId="165" fontId="0" fillId="2" borderId="12" xfId="1" applyNumberFormat="1" applyFont="1" applyFill="1" applyBorder="1" applyAlignment="1" applyProtection="1">
      <alignment horizontal="center" vertical="center"/>
      <protection hidden="1"/>
    </xf>
    <xf numFmtId="9" fontId="0" fillId="2" borderId="14" xfId="2" applyFont="1" applyFill="1" applyBorder="1" applyAlignment="1" applyProtection="1">
      <alignment horizontal="center" vertical="center"/>
      <protection hidden="1"/>
    </xf>
    <xf numFmtId="164" fontId="0" fillId="2" borderId="15" xfId="2" applyNumberFormat="1" applyFont="1" applyFill="1" applyBorder="1" applyAlignment="1" applyProtection="1">
      <alignment horizontal="center" vertical="center"/>
      <protection hidden="1"/>
    </xf>
    <xf numFmtId="164" fontId="0" fillId="2" borderId="16" xfId="2" applyNumberFormat="1" applyFont="1" applyFill="1" applyBorder="1" applyAlignment="1" applyProtection="1">
      <alignment horizontal="center" vertical="center"/>
      <protection hidden="1"/>
    </xf>
    <xf numFmtId="0" fontId="2" fillId="2" borderId="17" xfId="0" applyFont="1" applyFill="1" applyBorder="1" applyAlignment="1" applyProtection="1">
      <alignment horizontal="left" vertical="center" wrapText="1"/>
      <protection hidden="1"/>
    </xf>
    <xf numFmtId="9" fontId="2" fillId="3" borderId="6" xfId="2" applyFont="1" applyFill="1" applyBorder="1" applyAlignment="1" applyProtection="1">
      <alignment horizontal="center" vertical="center" wrapText="1"/>
      <protection hidden="1"/>
    </xf>
    <xf numFmtId="0" fontId="2" fillId="3" borderId="18" xfId="0" applyFont="1" applyFill="1" applyBorder="1" applyAlignment="1" applyProtection="1">
      <alignment horizontal="center" vertical="center" wrapText="1"/>
      <protection hidden="1"/>
    </xf>
    <xf numFmtId="0" fontId="0" fillId="3" borderId="19" xfId="0" applyFill="1" applyBorder="1" applyAlignment="1" applyProtection="1">
      <alignment horizontal="center"/>
      <protection hidden="1"/>
    </xf>
    <xf numFmtId="9" fontId="2" fillId="3" borderId="14" xfId="2" applyFont="1" applyFill="1" applyBorder="1" applyAlignment="1" applyProtection="1">
      <alignment horizontal="center" vertical="center" wrapText="1"/>
      <protection hidden="1"/>
    </xf>
    <xf numFmtId="0" fontId="2" fillId="3" borderId="15" xfId="0" applyFont="1" applyFill="1" applyBorder="1" applyAlignment="1" applyProtection="1">
      <alignment horizontal="center" vertical="center" wrapText="1"/>
      <protection hidden="1"/>
    </xf>
    <xf numFmtId="0" fontId="0" fillId="3" borderId="17" xfId="0" applyFill="1" applyBorder="1" applyAlignment="1" applyProtection="1">
      <alignment horizontal="center"/>
      <protection hidden="1"/>
    </xf>
    <xf numFmtId="0" fontId="4" fillId="0" borderId="2" xfId="0" applyFont="1" applyBorder="1" applyAlignment="1" applyProtection="1">
      <alignment horizontal="center"/>
      <protection hidden="1"/>
    </xf>
    <xf numFmtId="9" fontId="0" fillId="2" borderId="20" xfId="2" applyFont="1" applyFill="1" applyBorder="1" applyAlignment="1" applyProtection="1">
      <alignment horizontal="center" vertical="center"/>
      <protection hidden="1"/>
    </xf>
    <xf numFmtId="164" fontId="0" fillId="2" borderId="21" xfId="2"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left" vertical="center" wrapText="1"/>
      <protection hidden="1"/>
    </xf>
    <xf numFmtId="164" fontId="0" fillId="2" borderId="22" xfId="2" applyNumberFormat="1" applyFont="1" applyFill="1" applyBorder="1" applyAlignment="1" applyProtection="1">
      <alignment horizontal="center" vertical="center"/>
      <protection hidden="1"/>
    </xf>
    <xf numFmtId="0" fontId="2" fillId="2" borderId="5" xfId="0" applyFont="1" applyFill="1" applyBorder="1" applyAlignment="1" applyProtection="1">
      <alignment horizontal="left" vertical="center" wrapText="1"/>
      <protection hidden="1"/>
    </xf>
    <xf numFmtId="164" fontId="0" fillId="3" borderId="22" xfId="2" applyNumberFormat="1" applyFont="1" applyFill="1" applyBorder="1" applyAlignment="1" applyProtection="1">
      <alignment horizontal="center" vertical="center"/>
      <protection hidden="1"/>
    </xf>
    <xf numFmtId="0" fontId="2" fillId="3" borderId="5" xfId="0" applyFont="1" applyFill="1" applyBorder="1" applyAlignment="1" applyProtection="1">
      <alignment horizontal="left" vertical="center" wrapText="1"/>
      <protection hidden="1"/>
    </xf>
    <xf numFmtId="165" fontId="0" fillId="2" borderId="22" xfId="2" applyNumberFormat="1" applyFont="1" applyFill="1" applyBorder="1" applyAlignment="1" applyProtection="1">
      <alignment horizontal="center" vertical="center"/>
      <protection hidden="1"/>
    </xf>
    <xf numFmtId="0" fontId="5" fillId="2" borderId="0" xfId="0" applyFont="1" applyFill="1" applyAlignment="1" applyProtection="1">
      <alignment horizontal="center"/>
      <protection hidden="1"/>
    </xf>
    <xf numFmtId="0" fontId="6" fillId="2" borderId="0" xfId="0" applyFont="1" applyFill="1" applyAlignment="1" applyProtection="1">
      <alignment horizontal="center" vertical="top" wrapText="1"/>
      <protection hidden="1"/>
    </xf>
    <xf numFmtId="0" fontId="7" fillId="2" borderId="0" xfId="0" applyFont="1" applyFill="1" applyAlignment="1" applyProtection="1">
      <alignment horizontal="center" vertical="center" wrapText="1"/>
      <protection hidden="1"/>
    </xf>
    <xf numFmtId="164" fontId="0" fillId="2" borderId="23" xfId="2" applyNumberFormat="1" applyFont="1" applyFill="1" applyBorder="1" applyAlignment="1" applyProtection="1">
      <alignment horizontal="center" vertical="center"/>
      <protection hidden="1"/>
    </xf>
    <xf numFmtId="0" fontId="2" fillId="2" borderId="24" xfId="0" applyFont="1" applyFill="1" applyBorder="1" applyAlignment="1" applyProtection="1">
      <alignment horizontal="left" vertical="center" wrapText="1"/>
      <protection hidden="1"/>
    </xf>
    <xf numFmtId="0" fontId="6" fillId="2" borderId="0" xfId="0" applyFont="1" applyFill="1" applyAlignment="1" applyProtection="1">
      <alignment horizontal="center" vertical="center" wrapText="1"/>
      <protection hidden="1"/>
    </xf>
    <xf numFmtId="0" fontId="2" fillId="3" borderId="19" xfId="0" applyFont="1" applyFill="1" applyBorder="1" applyAlignment="1" applyProtection="1">
      <alignment horizontal="center"/>
      <protection hidden="1"/>
    </xf>
    <xf numFmtId="0" fontId="0" fillId="2" borderId="5" xfId="0" applyFill="1" applyBorder="1" applyProtection="1">
      <protection hidden="1"/>
    </xf>
    <xf numFmtId="0" fontId="2" fillId="3" borderId="17" xfId="0" applyFont="1" applyFill="1" applyBorder="1" applyAlignment="1" applyProtection="1">
      <alignment horizontal="center"/>
      <protection hidden="1"/>
    </xf>
    <xf numFmtId="0" fontId="0" fillId="0" borderId="25" xfId="0" applyBorder="1" applyProtection="1">
      <protection hidden="1"/>
    </xf>
    <xf numFmtId="0" fontId="0" fillId="0" borderId="26" xfId="0" applyBorder="1"/>
    <xf numFmtId="0" fontId="0" fillId="0" borderId="26" xfId="0" applyBorder="1" applyProtection="1">
      <protection hidden="1"/>
    </xf>
    <xf numFmtId="0" fontId="0" fillId="0" borderId="24" xfId="0" applyBorder="1" applyProtection="1">
      <protection hidden="1"/>
    </xf>
    <xf numFmtId="0" fontId="0" fillId="2" borderId="27" xfId="0" applyFill="1" applyBorder="1" applyAlignment="1" applyProtection="1">
      <alignment horizontal="center"/>
      <protection locked="0" hidden="1"/>
    </xf>
    <xf numFmtId="0" fontId="0" fillId="2" borderId="28" xfId="0" applyFill="1" applyBorder="1" applyAlignment="1" applyProtection="1">
      <alignment horizontal="center"/>
      <protection locked="0" hidden="1"/>
    </xf>
    <xf numFmtId="0" fontId="2" fillId="3" borderId="29" xfId="0" applyFont="1" applyFill="1" applyBorder="1" applyProtection="1">
      <protection hidden="1"/>
    </xf>
    <xf numFmtId="0" fontId="0" fillId="2" borderId="30" xfId="0" applyFill="1" applyBorder="1" applyAlignment="1" applyProtection="1">
      <alignment horizontal="center"/>
      <protection locked="0" hidden="1"/>
    </xf>
    <xf numFmtId="0" fontId="0" fillId="2" borderId="31" xfId="0" applyFill="1" applyBorder="1" applyAlignment="1" applyProtection="1">
      <alignment horizontal="center"/>
      <protection locked="0" hidden="1"/>
    </xf>
    <xf numFmtId="0" fontId="2" fillId="3" borderId="32" xfId="0" applyFont="1" applyFill="1" applyBorder="1" applyProtection="1">
      <protection hidden="1"/>
    </xf>
    <xf numFmtId="0" fontId="8" fillId="2" borderId="30" xfId="0" applyFont="1" applyFill="1" applyBorder="1" applyAlignment="1" applyProtection="1">
      <alignment horizontal="center"/>
      <protection locked="0" hidden="1"/>
    </xf>
    <xf numFmtId="0" fontId="8" fillId="2" borderId="31" xfId="0" applyFont="1" applyFill="1" applyBorder="1" applyAlignment="1" applyProtection="1">
      <alignment horizontal="center"/>
      <protection locked="0" hidden="1"/>
    </xf>
    <xf numFmtId="0" fontId="9" fillId="3" borderId="32" xfId="0" applyFont="1" applyFill="1" applyBorder="1" applyProtection="1">
      <protection hidden="1"/>
    </xf>
    <xf numFmtId="0" fontId="2" fillId="3" borderId="33" xfId="0" applyFont="1" applyFill="1" applyBorder="1" applyAlignment="1" applyProtection="1">
      <alignment horizontal="center"/>
      <protection hidden="1"/>
    </xf>
    <xf numFmtId="0" fontId="2" fillId="3" borderId="34" xfId="0" applyFont="1" applyFill="1" applyBorder="1" applyAlignment="1" applyProtection="1">
      <alignment horizontal="center"/>
      <protection hidden="1"/>
    </xf>
    <xf numFmtId="0" fontId="2" fillId="3" borderId="35" xfId="0" applyFont="1" applyFill="1" applyBorder="1" applyAlignment="1" applyProtection="1">
      <alignment horizontal="center"/>
      <protection hidden="1"/>
    </xf>
  </cellXfs>
  <cellStyles count="3">
    <cellStyle name="Currency" xfId="1" builtinId="4"/>
    <cellStyle name="Normal" xfId="0" builtinId="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35465332721234E-2"/>
          <c:y val="1.938194105548955E-2"/>
          <c:w val="0.92016451703178304"/>
          <c:h val="0.64443233163336378"/>
        </c:manualLayout>
      </c:layout>
      <c:barChart>
        <c:barDir val="col"/>
        <c:grouping val="clustered"/>
        <c:varyColors val="0"/>
        <c:ser>
          <c:idx val="0"/>
          <c:order val="0"/>
          <c:tx>
            <c:strRef>
              <c:f>[1]Worksheet!$M$9</c:f>
              <c:strCache>
                <c:ptCount val="1"/>
                <c:pt idx="0">
                  <c:v>Negotiated</c:v>
                </c:pt>
              </c:strCache>
            </c:strRef>
          </c:tx>
          <c:spPr>
            <a:pattFill prst="wdDnDiag">
              <a:fgClr>
                <a:schemeClr val="bg1">
                  <a:lumMod val="65000"/>
                </a:schemeClr>
              </a:fgClr>
              <a:bgClr>
                <a:schemeClr val="bg2">
                  <a:lumMod val="90000"/>
                </a:schemeClr>
              </a:bgClr>
            </a:pattFill>
            <a:ln>
              <a:noFill/>
            </a:ln>
            <a:effectLst>
              <a:outerShdw blurRad="50800" dist="38100" dir="2880000" sx="98000" sy="98000" algn="ctr" rotWithShape="0">
                <a:srgbClr val="000000">
                  <a:alpha val="97000"/>
                </a:srgbClr>
              </a:outerShdw>
            </a:effectLst>
            <a:scene3d>
              <a:camera prst="orthographicFront"/>
              <a:lightRig rig="threePt" dir="t"/>
            </a:scene3d>
            <a:sp3d/>
          </c:spPr>
          <c:invertIfNegative val="0"/>
          <c:cat>
            <c:multiLvlStrRef>
              <c:f>[1]Worksheet!$K$10:$L$17</c:f>
              <c:multiLvlStrCache>
                <c:ptCount val="8"/>
                <c:lvl>
                  <c:pt idx="0">
                    <c:v>Statewide</c:v>
                  </c:pt>
                  <c:pt idx="1">
                    <c:v>Lancaster</c:v>
                  </c:pt>
                  <c:pt idx="2">
                    <c:v>Statewide</c:v>
                  </c:pt>
                  <c:pt idx="3">
                    <c:v>Lancaster</c:v>
                  </c:pt>
                  <c:pt idx="4">
                    <c:v>Statewide</c:v>
                  </c:pt>
                  <c:pt idx="5">
                    <c:v>Lancaster</c:v>
                  </c:pt>
                  <c:pt idx="6">
                    <c:v>Statewide</c:v>
                  </c:pt>
                  <c:pt idx="7">
                    <c:v>Lancaster</c:v>
                  </c:pt>
                </c:lvl>
                <c:lvl>
                  <c:pt idx="0">
                    <c:v>Employment Rate 
(2nd Quarter)</c:v>
                  </c:pt>
                  <c:pt idx="2">
                    <c:v>Employment Rate 
(4th Quarter)</c:v>
                  </c:pt>
                  <c:pt idx="4">
                    <c:v>Credential 
Attainment Rate</c:v>
                  </c:pt>
                  <c:pt idx="6">
                    <c:v>Measurable Skill 
Gains</c:v>
                  </c:pt>
                </c:lvl>
              </c:multiLvlStrCache>
            </c:multiLvlStrRef>
          </c:cat>
          <c:val>
            <c:numRef>
              <c:f>[1]Worksheet!$M$10:$M$17</c:f>
              <c:numCache>
                <c:formatCode>0.0%</c:formatCode>
                <c:ptCount val="8"/>
                <c:pt idx="0">
                  <c:v>0.80500000000000005</c:v>
                </c:pt>
                <c:pt idx="1">
                  <c:v>0.82</c:v>
                </c:pt>
                <c:pt idx="2">
                  <c:v>0.80500000000000005</c:v>
                </c:pt>
                <c:pt idx="3">
                  <c:v>0.8</c:v>
                </c:pt>
                <c:pt idx="4">
                  <c:v>0.74</c:v>
                </c:pt>
                <c:pt idx="5">
                  <c:v>0.78</c:v>
                </c:pt>
                <c:pt idx="6">
                  <c:v>0.59</c:v>
                </c:pt>
                <c:pt idx="7">
                  <c:v>0.73</c:v>
                </c:pt>
              </c:numCache>
            </c:numRef>
          </c:val>
          <c:extLst>
            <c:ext xmlns:c16="http://schemas.microsoft.com/office/drawing/2014/chart" uri="{C3380CC4-5D6E-409C-BE32-E72D297353CC}">
              <c16:uniqueId val="{00000000-1EA1-4D98-8CB2-69374874F983}"/>
            </c:ext>
          </c:extLst>
        </c:ser>
        <c:ser>
          <c:idx val="1"/>
          <c:order val="1"/>
          <c:tx>
            <c:strRef>
              <c:f>[1]Worksheet!$N$9</c:f>
              <c:strCache>
                <c:ptCount val="1"/>
                <c:pt idx="0">
                  <c:v>Actual</c:v>
                </c:pt>
              </c:strCache>
            </c:strRef>
          </c:tx>
          <c:spPr>
            <a:solidFill>
              <a:schemeClr val="accent5">
                <a:lumMod val="50000"/>
                <a:alpha val="75000"/>
              </a:schemeClr>
            </a:solidFill>
            <a:ln>
              <a:noFill/>
            </a:ln>
            <a:effectLst/>
            <a:scene3d>
              <a:camera prst="orthographicFront"/>
              <a:lightRig rig="threePt" dir="t"/>
            </a:scene3d>
            <a:sp3d>
              <a:bevelT/>
            </a:sp3d>
          </c:spPr>
          <c:invertIfNegative val="0"/>
          <c:cat>
            <c:multiLvlStrRef>
              <c:f>[1]Worksheet!$K$10:$L$17</c:f>
              <c:multiLvlStrCache>
                <c:ptCount val="8"/>
                <c:lvl>
                  <c:pt idx="0">
                    <c:v>Statewide</c:v>
                  </c:pt>
                  <c:pt idx="1">
                    <c:v>Lancaster</c:v>
                  </c:pt>
                  <c:pt idx="2">
                    <c:v>Statewide</c:v>
                  </c:pt>
                  <c:pt idx="3">
                    <c:v>Lancaster</c:v>
                  </c:pt>
                  <c:pt idx="4">
                    <c:v>Statewide</c:v>
                  </c:pt>
                  <c:pt idx="5">
                    <c:v>Lancaster</c:v>
                  </c:pt>
                  <c:pt idx="6">
                    <c:v>Statewide</c:v>
                  </c:pt>
                  <c:pt idx="7">
                    <c:v>Lancaster</c:v>
                  </c:pt>
                </c:lvl>
                <c:lvl>
                  <c:pt idx="0">
                    <c:v>Employment Rate 
(2nd Quarter)</c:v>
                  </c:pt>
                  <c:pt idx="2">
                    <c:v>Employment Rate 
(4th Quarter)</c:v>
                  </c:pt>
                  <c:pt idx="4">
                    <c:v>Credential 
Attainment Rate</c:v>
                  </c:pt>
                  <c:pt idx="6">
                    <c:v>Measurable Skill 
Gains</c:v>
                  </c:pt>
                </c:lvl>
              </c:multiLvlStrCache>
            </c:multiLvlStrRef>
          </c:cat>
          <c:val>
            <c:numRef>
              <c:f>[1]Worksheet!$N$10:$N$17</c:f>
              <c:numCache>
                <c:formatCode>0.0%</c:formatCode>
                <c:ptCount val="8"/>
                <c:pt idx="0">
                  <c:v>0.82199999999999995</c:v>
                </c:pt>
                <c:pt idx="1">
                  <c:v>0.82799999999999996</c:v>
                </c:pt>
                <c:pt idx="2">
                  <c:v>0.78500000000000003</c:v>
                </c:pt>
                <c:pt idx="3">
                  <c:v>1</c:v>
                </c:pt>
                <c:pt idx="4">
                  <c:v>0.80700000000000005</c:v>
                </c:pt>
                <c:pt idx="5">
                  <c:v>1</c:v>
                </c:pt>
                <c:pt idx="6">
                  <c:v>0.498</c:v>
                </c:pt>
                <c:pt idx="7">
                  <c:v>0.5</c:v>
                </c:pt>
              </c:numCache>
            </c:numRef>
          </c:val>
          <c:extLst>
            <c:ext xmlns:c16="http://schemas.microsoft.com/office/drawing/2014/chart" uri="{C3380CC4-5D6E-409C-BE32-E72D297353CC}">
              <c16:uniqueId val="{00000001-1EA1-4D98-8CB2-69374874F983}"/>
            </c:ext>
          </c:extLst>
        </c:ser>
        <c:dLbls>
          <c:showLegendKey val="0"/>
          <c:showVal val="0"/>
          <c:showCatName val="0"/>
          <c:showSerName val="0"/>
          <c:showPercent val="0"/>
          <c:showBubbleSize val="0"/>
        </c:dLbls>
        <c:gapWidth val="100"/>
        <c:overlap val="42"/>
        <c:axId val="481762376"/>
        <c:axId val="481762704"/>
      </c:barChart>
      <c:catAx>
        <c:axId val="48176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81762704"/>
        <c:crosses val="autoZero"/>
        <c:auto val="1"/>
        <c:lblAlgn val="ctr"/>
        <c:lblOffset val="100"/>
        <c:noMultiLvlLbl val="0"/>
      </c:catAx>
      <c:valAx>
        <c:axId val="48176270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762376"/>
        <c:crosses val="autoZero"/>
        <c:crossBetween val="between"/>
      </c:valAx>
      <c:spPr>
        <a:noFill/>
        <a:ln>
          <a:solidFill>
            <a:schemeClr val="tx1">
              <a:lumMod val="15000"/>
              <a:lumOff val="85000"/>
            </a:schemeClr>
          </a:solidFill>
        </a:ln>
        <a:effectLst/>
      </c:spPr>
    </c:plotArea>
    <c:legend>
      <c:legendPos val="b"/>
      <c:layout>
        <c:manualLayout>
          <c:xMode val="edge"/>
          <c:yMode val="edge"/>
          <c:x val="0.45001311704410862"/>
          <c:y val="0.9207343385526584"/>
          <c:w val="0.29493362339459273"/>
          <c:h val="6.3439136060754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33111266279191E-2"/>
          <c:y val="1.8152820785042319E-2"/>
          <c:w val="0.53654939265680912"/>
          <c:h val="0.64991665929399278"/>
        </c:manualLayout>
      </c:layout>
      <c:barChart>
        <c:barDir val="col"/>
        <c:grouping val="clustered"/>
        <c:varyColors val="0"/>
        <c:ser>
          <c:idx val="0"/>
          <c:order val="0"/>
          <c:tx>
            <c:strRef>
              <c:f>[1]Worksheet!$M$20</c:f>
              <c:strCache>
                <c:ptCount val="1"/>
                <c:pt idx="0">
                  <c:v>Negotiated</c:v>
                </c:pt>
              </c:strCache>
            </c:strRef>
          </c:tx>
          <c:spPr>
            <a:pattFill prst="wdDnDiag">
              <a:fgClr>
                <a:schemeClr val="bg1">
                  <a:lumMod val="65000"/>
                </a:schemeClr>
              </a:fgClr>
              <a:bgClr>
                <a:schemeClr val="bg2">
                  <a:lumMod val="90000"/>
                </a:schemeClr>
              </a:bgClr>
            </a:pattFill>
            <a:ln>
              <a:noFill/>
            </a:ln>
            <a:effectLst>
              <a:outerShdw blurRad="50800" dist="38100" dir="2880000" sx="98000" sy="98000" algn="ctr" rotWithShape="0">
                <a:srgbClr val="000000">
                  <a:alpha val="97000"/>
                </a:srgbClr>
              </a:outerShdw>
            </a:effectLst>
          </c:spPr>
          <c:invertIfNegative val="0"/>
          <c:cat>
            <c:multiLvlStrRef>
              <c:extLst>
                <c:ext xmlns:c15="http://schemas.microsoft.com/office/drawing/2012/chart" uri="{02D57815-91ED-43cb-92C2-25804820EDAC}">
                  <c15:fullRef>
                    <c15:sqref>[1]Worksheet!$K$21:$L$24</c15:sqref>
                  </c15:fullRef>
                </c:ext>
              </c:extLst>
              <c:f>[1]Worksheet!$K$21:$L$22</c:f>
              <c:multiLvlStrCache>
                <c:ptCount val="2"/>
                <c:lvl>
                  <c:pt idx="0">
                    <c:v>Statewide</c:v>
                  </c:pt>
                  <c:pt idx="1">
                    <c:v>Lancaster</c:v>
                  </c:pt>
                </c:lvl>
                <c:lvl>
                  <c:pt idx="0">
                    <c:v>Median Earnings 
(2nd Quarter)</c:v>
                  </c:pt>
                </c:lvl>
              </c:multiLvlStrCache>
            </c:multiLvlStrRef>
          </c:cat>
          <c:val>
            <c:numRef>
              <c:extLst>
                <c:ext xmlns:c15="http://schemas.microsoft.com/office/drawing/2012/chart" uri="{02D57815-91ED-43cb-92C2-25804820EDAC}">
                  <c15:fullRef>
                    <c15:sqref>[1]Worksheet!$M$21:$M$24</c15:sqref>
                  </c15:fullRef>
                </c:ext>
              </c:extLst>
              <c:f>[1]Worksheet!$M$21:$M$22</c:f>
              <c:numCache>
                <c:formatCode>"$"#,##0.00</c:formatCode>
                <c:ptCount val="2"/>
                <c:pt idx="0">
                  <c:v>10000</c:v>
                </c:pt>
                <c:pt idx="1">
                  <c:v>9000</c:v>
                </c:pt>
              </c:numCache>
            </c:numRef>
          </c:val>
          <c:extLst>
            <c:ext xmlns:c16="http://schemas.microsoft.com/office/drawing/2014/chart" uri="{C3380CC4-5D6E-409C-BE32-E72D297353CC}">
              <c16:uniqueId val="{00000000-6136-411E-B049-DCC0803221CF}"/>
            </c:ext>
          </c:extLst>
        </c:ser>
        <c:ser>
          <c:idx val="1"/>
          <c:order val="1"/>
          <c:tx>
            <c:strRef>
              <c:f>[1]Worksheet!$N$20</c:f>
              <c:strCache>
                <c:ptCount val="1"/>
                <c:pt idx="0">
                  <c:v>Actual</c:v>
                </c:pt>
              </c:strCache>
            </c:strRef>
          </c:tx>
          <c:spPr>
            <a:solidFill>
              <a:schemeClr val="accent5">
                <a:lumMod val="50000"/>
                <a:alpha val="75000"/>
              </a:schemeClr>
            </a:solidFill>
            <a:ln>
              <a:noFill/>
            </a:ln>
            <a:effectLst/>
            <a:scene3d>
              <a:camera prst="orthographicFront"/>
              <a:lightRig rig="threePt" dir="t"/>
            </a:scene3d>
            <a:sp3d>
              <a:bevelT/>
            </a:sp3d>
          </c:spPr>
          <c:invertIfNegative val="0"/>
          <c:cat>
            <c:multiLvlStrRef>
              <c:extLst>
                <c:ext xmlns:c15="http://schemas.microsoft.com/office/drawing/2012/chart" uri="{02D57815-91ED-43cb-92C2-25804820EDAC}">
                  <c15:fullRef>
                    <c15:sqref>[1]Worksheet!$K$21:$L$24</c15:sqref>
                  </c15:fullRef>
                </c:ext>
              </c:extLst>
              <c:f>[1]Worksheet!$K$21:$L$22</c:f>
              <c:multiLvlStrCache>
                <c:ptCount val="2"/>
                <c:lvl>
                  <c:pt idx="0">
                    <c:v>Statewide</c:v>
                  </c:pt>
                  <c:pt idx="1">
                    <c:v>Lancaster</c:v>
                  </c:pt>
                </c:lvl>
                <c:lvl>
                  <c:pt idx="0">
                    <c:v>Median Earnings 
(2nd Quarter)</c:v>
                  </c:pt>
                </c:lvl>
              </c:multiLvlStrCache>
            </c:multiLvlStrRef>
          </c:cat>
          <c:val>
            <c:numRef>
              <c:extLst>
                <c:ext xmlns:c15="http://schemas.microsoft.com/office/drawing/2012/chart" uri="{02D57815-91ED-43cb-92C2-25804820EDAC}">
                  <c15:fullRef>
                    <c15:sqref>[1]Worksheet!$N$21:$N$24</c15:sqref>
                  </c15:fullRef>
                </c:ext>
              </c:extLst>
              <c:f>[1]Worksheet!$N$21:$N$22</c:f>
              <c:numCache>
                <c:formatCode>"$"#,##0.00</c:formatCode>
                <c:ptCount val="2"/>
                <c:pt idx="0">
                  <c:v>10221.465</c:v>
                </c:pt>
                <c:pt idx="1">
                  <c:v>10535.58</c:v>
                </c:pt>
              </c:numCache>
            </c:numRef>
          </c:val>
          <c:extLst>
            <c:ext xmlns:c16="http://schemas.microsoft.com/office/drawing/2014/chart" uri="{C3380CC4-5D6E-409C-BE32-E72D297353CC}">
              <c16:uniqueId val="{00000001-6136-411E-B049-DCC0803221CF}"/>
            </c:ext>
          </c:extLst>
        </c:ser>
        <c:dLbls>
          <c:showLegendKey val="0"/>
          <c:showVal val="0"/>
          <c:showCatName val="0"/>
          <c:showSerName val="0"/>
          <c:showPercent val="0"/>
          <c:showBubbleSize val="0"/>
        </c:dLbls>
        <c:gapWidth val="125"/>
        <c:overlap val="30"/>
        <c:axId val="628396888"/>
        <c:axId val="628393280"/>
      </c:barChart>
      <c:valAx>
        <c:axId val="628393280"/>
        <c:scaling>
          <c:orientation val="minMax"/>
        </c:scaling>
        <c:delete val="0"/>
        <c:axPos val="r"/>
        <c:majorGridlines>
          <c:spPr>
            <a:ln w="9525" cap="flat" cmpd="sng" algn="ctr">
              <a:solidFill>
                <a:schemeClr val="tx1">
                  <a:lumMod val="15000"/>
                  <a:lumOff val="85000"/>
                </a:schemeClr>
              </a:solidFill>
              <a:round/>
            </a:ln>
            <a:effectLst/>
          </c:spPr>
        </c:majorGridlines>
        <c:numFmt formatCode="&quot;$&quot;#,##0.0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396888"/>
        <c:crosses val="max"/>
        <c:crossBetween val="between"/>
      </c:valAx>
      <c:catAx>
        <c:axId val="6283968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28393280"/>
        <c:crosses val="autoZero"/>
        <c:auto val="1"/>
        <c:lblAlgn val="ctr"/>
        <c:lblOffset val="100"/>
        <c:noMultiLvlLbl val="0"/>
      </c:catAx>
      <c:spPr>
        <a:noFill/>
        <a:ln>
          <a:solidFill>
            <a:schemeClr val="tx1">
              <a:lumMod val="15000"/>
              <a:lumOff val="85000"/>
            </a:schemeClr>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347661</xdr:colOff>
      <xdr:row>11</xdr:row>
      <xdr:rowOff>80962</xdr:rowOff>
    </xdr:from>
    <xdr:to>
      <xdr:col>17</xdr:col>
      <xdr:colOff>361950</xdr:colOff>
      <xdr:row>33</xdr:row>
      <xdr:rowOff>66675</xdr:rowOff>
    </xdr:to>
    <xdr:graphicFrame macro="">
      <xdr:nvGraphicFramePr>
        <xdr:cNvPr id="2" name="Chart 1">
          <a:extLst>
            <a:ext uri="{FF2B5EF4-FFF2-40B4-BE49-F238E27FC236}">
              <a16:creationId xmlns:a16="http://schemas.microsoft.com/office/drawing/2014/main" id="{D96B58EF-B414-4117-81D1-E42BCFA18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200027</xdr:colOff>
      <xdr:row>11</xdr:row>
      <xdr:rowOff>85725</xdr:rowOff>
    </xdr:from>
    <xdr:to>
      <xdr:col>22</xdr:col>
      <xdr:colOff>371475</xdr:colOff>
      <xdr:row>33</xdr:row>
      <xdr:rowOff>28575</xdr:rowOff>
    </xdr:to>
    <xdr:graphicFrame macro="">
      <xdr:nvGraphicFramePr>
        <xdr:cNvPr id="3" name="Chart 5">
          <a:extLst>
            <a:ext uri="{FF2B5EF4-FFF2-40B4-BE49-F238E27FC236}">
              <a16:creationId xmlns:a16="http://schemas.microsoft.com/office/drawing/2014/main" id="{39F6241A-0E18-4081-9DCD-C27DA4F3A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hristineRoggenbaum\AppData\Local\Microsoft\Windows\INetCache\Content.Outlook\JXB7A8T0\TitleIPerformance%20revised%20by%20LWDA%20PY24Q1.xlsx" TargetMode="External"/><Relationship Id="rId1" Type="http://schemas.openxmlformats.org/officeDocument/2006/relationships/externalLinkPath" Target="file:///C:\Users\ChristineRoggenbaum\AppData\Local\Microsoft\Windows\INetCache\Content.Outlook\JXB7A8T0\TitleIPerformance%20revised%20by%20LWDA%20PY24Q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flat table"/>
      <sheetName val="Summary Data"/>
      <sheetName val="LWDA Detail"/>
      <sheetName val="Negotiated Levels"/>
      <sheetName val="Worksheet"/>
    </sheetNames>
    <sheetDataSet>
      <sheetData sheetId="0"/>
      <sheetData sheetId="1">
        <row r="2">
          <cell r="A2">
            <v>1</v>
          </cell>
          <cell r="B2">
            <v>67</v>
          </cell>
          <cell r="C2">
            <v>42000</v>
          </cell>
          <cell r="D2">
            <v>1146</v>
          </cell>
          <cell r="E2">
            <v>1507</v>
          </cell>
          <cell r="F2">
            <v>0.76</v>
          </cell>
          <cell r="H2" t="str">
            <v>1st Quarter PY 2024</v>
          </cell>
        </row>
        <row r="3">
          <cell r="A3">
            <v>1</v>
          </cell>
          <cell r="B3">
            <v>67</v>
          </cell>
          <cell r="C3">
            <v>42005</v>
          </cell>
          <cell r="D3">
            <v>116</v>
          </cell>
          <cell r="E3">
            <v>159</v>
          </cell>
          <cell r="F3">
            <v>0.73</v>
          </cell>
        </row>
        <row r="4">
          <cell r="A4">
            <v>1</v>
          </cell>
          <cell r="B4">
            <v>67</v>
          </cell>
          <cell r="C4">
            <v>42015</v>
          </cell>
          <cell r="D4">
            <v>18</v>
          </cell>
          <cell r="E4">
            <v>26</v>
          </cell>
          <cell r="F4">
            <v>0.69199999999999995</v>
          </cell>
        </row>
        <row r="5">
          <cell r="A5">
            <v>1</v>
          </cell>
          <cell r="B5">
            <v>67</v>
          </cell>
          <cell r="C5">
            <v>42020</v>
          </cell>
          <cell r="D5">
            <v>23</v>
          </cell>
          <cell r="E5">
            <v>31</v>
          </cell>
          <cell r="F5">
            <v>0.74199999999999999</v>
          </cell>
        </row>
        <row r="6">
          <cell r="A6">
            <v>1</v>
          </cell>
          <cell r="B6">
            <v>67</v>
          </cell>
          <cell r="C6">
            <v>42030</v>
          </cell>
          <cell r="D6">
            <v>19</v>
          </cell>
          <cell r="E6">
            <v>29</v>
          </cell>
          <cell r="F6">
            <v>0.65500000000000003</v>
          </cell>
        </row>
        <row r="7">
          <cell r="A7">
            <v>1</v>
          </cell>
          <cell r="B7">
            <v>67</v>
          </cell>
          <cell r="C7">
            <v>42035</v>
          </cell>
          <cell r="D7">
            <v>38</v>
          </cell>
          <cell r="E7">
            <v>50</v>
          </cell>
          <cell r="F7">
            <v>0.76</v>
          </cell>
        </row>
        <row r="8">
          <cell r="A8">
            <v>1</v>
          </cell>
          <cell r="B8">
            <v>67</v>
          </cell>
          <cell r="C8">
            <v>42045</v>
          </cell>
          <cell r="D8">
            <v>35</v>
          </cell>
          <cell r="E8">
            <v>40</v>
          </cell>
          <cell r="F8">
            <v>0.875</v>
          </cell>
        </row>
        <row r="9">
          <cell r="A9">
            <v>1</v>
          </cell>
          <cell r="B9">
            <v>67</v>
          </cell>
          <cell r="C9">
            <v>42055</v>
          </cell>
          <cell r="D9">
            <v>22</v>
          </cell>
          <cell r="E9">
            <v>27</v>
          </cell>
          <cell r="F9">
            <v>0.81499999999999995</v>
          </cell>
        </row>
        <row r="10">
          <cell r="A10">
            <v>1</v>
          </cell>
          <cell r="B10">
            <v>67</v>
          </cell>
          <cell r="C10">
            <v>42060</v>
          </cell>
          <cell r="D10">
            <v>30</v>
          </cell>
          <cell r="E10">
            <v>39</v>
          </cell>
          <cell r="F10">
            <v>0.76900000000000002</v>
          </cell>
        </row>
        <row r="11">
          <cell r="A11">
            <v>1</v>
          </cell>
          <cell r="B11">
            <v>67</v>
          </cell>
          <cell r="C11">
            <v>42070</v>
          </cell>
          <cell r="D11">
            <v>50</v>
          </cell>
          <cell r="E11">
            <v>63</v>
          </cell>
          <cell r="F11">
            <v>0.79400000000000004</v>
          </cell>
        </row>
        <row r="12">
          <cell r="A12">
            <v>1</v>
          </cell>
          <cell r="B12">
            <v>67</v>
          </cell>
          <cell r="C12">
            <v>42075</v>
          </cell>
          <cell r="D12">
            <v>54</v>
          </cell>
          <cell r="E12">
            <v>79</v>
          </cell>
          <cell r="F12">
            <v>0.68400000000000005</v>
          </cell>
        </row>
        <row r="13">
          <cell r="A13">
            <v>1</v>
          </cell>
          <cell r="B13">
            <v>67</v>
          </cell>
          <cell r="C13">
            <v>42080</v>
          </cell>
          <cell r="D13">
            <v>21</v>
          </cell>
          <cell r="E13">
            <v>26</v>
          </cell>
          <cell r="F13">
            <v>0.80800000000000005</v>
          </cell>
        </row>
        <row r="14">
          <cell r="A14">
            <v>1</v>
          </cell>
          <cell r="B14">
            <v>67</v>
          </cell>
          <cell r="C14">
            <v>42090</v>
          </cell>
          <cell r="D14">
            <v>266</v>
          </cell>
          <cell r="E14">
            <v>365</v>
          </cell>
          <cell r="F14">
            <v>0.72899999999999998</v>
          </cell>
        </row>
        <row r="15">
          <cell r="A15">
            <v>1</v>
          </cell>
          <cell r="B15">
            <v>67</v>
          </cell>
          <cell r="C15">
            <v>42095</v>
          </cell>
          <cell r="D15">
            <v>59</v>
          </cell>
          <cell r="E15">
            <v>82</v>
          </cell>
          <cell r="F15">
            <v>0.72</v>
          </cell>
        </row>
        <row r="16">
          <cell r="A16">
            <v>1</v>
          </cell>
          <cell r="B16">
            <v>67</v>
          </cell>
          <cell r="C16">
            <v>42100</v>
          </cell>
          <cell r="D16">
            <v>35</v>
          </cell>
          <cell r="E16">
            <v>58</v>
          </cell>
          <cell r="F16">
            <v>0.60299999999999998</v>
          </cell>
        </row>
        <row r="17">
          <cell r="A17">
            <v>1</v>
          </cell>
          <cell r="B17">
            <v>67</v>
          </cell>
          <cell r="C17">
            <v>42110</v>
          </cell>
          <cell r="D17">
            <v>19</v>
          </cell>
          <cell r="E17">
            <v>20</v>
          </cell>
          <cell r="F17">
            <v>0.95</v>
          </cell>
        </row>
        <row r="18">
          <cell r="A18">
            <v>1</v>
          </cell>
          <cell r="B18">
            <v>67</v>
          </cell>
          <cell r="C18">
            <v>42125</v>
          </cell>
          <cell r="D18">
            <v>61</v>
          </cell>
          <cell r="E18">
            <v>76</v>
          </cell>
          <cell r="F18">
            <v>0.80300000000000005</v>
          </cell>
        </row>
        <row r="19">
          <cell r="A19">
            <v>1</v>
          </cell>
          <cell r="B19">
            <v>67</v>
          </cell>
          <cell r="C19">
            <v>42130</v>
          </cell>
          <cell r="D19">
            <v>11</v>
          </cell>
          <cell r="E19">
            <v>12</v>
          </cell>
          <cell r="F19">
            <v>0.91700000000000004</v>
          </cell>
        </row>
        <row r="20">
          <cell r="A20">
            <v>1</v>
          </cell>
          <cell r="B20">
            <v>67</v>
          </cell>
          <cell r="C20">
            <v>42135</v>
          </cell>
          <cell r="D20">
            <v>20</v>
          </cell>
          <cell r="E20">
            <v>27</v>
          </cell>
          <cell r="F20">
            <v>0.74099999999999999</v>
          </cell>
        </row>
        <row r="21">
          <cell r="A21">
            <v>1</v>
          </cell>
          <cell r="B21">
            <v>67</v>
          </cell>
          <cell r="C21">
            <v>42145</v>
          </cell>
          <cell r="D21">
            <v>115</v>
          </cell>
          <cell r="E21">
            <v>131</v>
          </cell>
          <cell r="F21">
            <v>0.878</v>
          </cell>
        </row>
        <row r="22">
          <cell r="A22">
            <v>1</v>
          </cell>
          <cell r="B22">
            <v>67</v>
          </cell>
          <cell r="C22">
            <v>42165</v>
          </cell>
          <cell r="D22">
            <v>17</v>
          </cell>
          <cell r="E22">
            <v>21</v>
          </cell>
          <cell r="F22">
            <v>0.81</v>
          </cell>
        </row>
        <row r="23">
          <cell r="A23">
            <v>1</v>
          </cell>
          <cell r="B23">
            <v>67</v>
          </cell>
          <cell r="C23">
            <v>42170</v>
          </cell>
          <cell r="D23">
            <v>42</v>
          </cell>
          <cell r="E23">
            <v>53</v>
          </cell>
          <cell r="F23">
            <v>0.79200000000000004</v>
          </cell>
        </row>
        <row r="24">
          <cell r="A24">
            <v>1</v>
          </cell>
          <cell r="B24">
            <v>67</v>
          </cell>
          <cell r="C24">
            <v>42175</v>
          </cell>
          <cell r="D24">
            <v>28</v>
          </cell>
          <cell r="E24">
            <v>39</v>
          </cell>
          <cell r="F24">
            <v>0.71799999999999997</v>
          </cell>
        </row>
        <row r="25">
          <cell r="A25">
            <v>1</v>
          </cell>
          <cell r="B25">
            <v>67</v>
          </cell>
          <cell r="C25">
            <v>42180</v>
          </cell>
          <cell r="D25">
            <v>57</v>
          </cell>
          <cell r="E25">
            <v>74</v>
          </cell>
          <cell r="F25">
            <v>0.77</v>
          </cell>
        </row>
        <row r="26">
          <cell r="A26">
            <v>1</v>
          </cell>
          <cell r="B26">
            <v>67</v>
          </cell>
          <cell r="C26">
            <v>42212</v>
          </cell>
          <cell r="D26">
            <v>167</v>
          </cell>
          <cell r="E26">
            <v>223</v>
          </cell>
          <cell r="F26">
            <v>0.749</v>
          </cell>
        </row>
        <row r="27">
          <cell r="A27">
            <v>1</v>
          </cell>
          <cell r="B27">
            <v>67</v>
          </cell>
          <cell r="C27">
            <v>42903</v>
          </cell>
          <cell r="D27">
            <v>570</v>
          </cell>
          <cell r="E27">
            <v>751</v>
          </cell>
          <cell r="F27">
            <v>0.75900000000000001</v>
          </cell>
        </row>
        <row r="28">
          <cell r="A28">
            <v>2</v>
          </cell>
          <cell r="B28">
            <v>67</v>
          </cell>
          <cell r="C28">
            <v>42000</v>
          </cell>
          <cell r="D28">
            <v>420</v>
          </cell>
          <cell r="E28">
            <v>511</v>
          </cell>
          <cell r="F28">
            <v>0.82199999999999995</v>
          </cell>
        </row>
        <row r="29">
          <cell r="A29">
            <v>2</v>
          </cell>
          <cell r="B29">
            <v>67</v>
          </cell>
          <cell r="C29">
            <v>42005</v>
          </cell>
          <cell r="D29">
            <v>34</v>
          </cell>
          <cell r="E29">
            <v>36</v>
          </cell>
          <cell r="F29">
            <v>0.94399999999999995</v>
          </cell>
        </row>
        <row r="30">
          <cell r="A30">
            <v>2</v>
          </cell>
          <cell r="B30">
            <v>67</v>
          </cell>
          <cell r="C30">
            <v>42015</v>
          </cell>
          <cell r="D30">
            <v>7</v>
          </cell>
          <cell r="E30">
            <v>9</v>
          </cell>
          <cell r="F30">
            <v>0.77800000000000002</v>
          </cell>
        </row>
        <row r="31">
          <cell r="A31">
            <v>2</v>
          </cell>
          <cell r="B31">
            <v>67</v>
          </cell>
          <cell r="C31">
            <v>42020</v>
          </cell>
          <cell r="D31">
            <v>20</v>
          </cell>
          <cell r="E31">
            <v>24</v>
          </cell>
          <cell r="F31">
            <v>0.83299999999999996</v>
          </cell>
        </row>
        <row r="32">
          <cell r="A32">
            <v>2</v>
          </cell>
          <cell r="B32">
            <v>67</v>
          </cell>
          <cell r="C32">
            <v>42030</v>
          </cell>
          <cell r="D32">
            <v>38</v>
          </cell>
          <cell r="E32">
            <v>51</v>
          </cell>
          <cell r="F32">
            <v>0.745</v>
          </cell>
        </row>
        <row r="33">
          <cell r="A33">
            <v>2</v>
          </cell>
          <cell r="B33">
            <v>67</v>
          </cell>
          <cell r="C33">
            <v>42035</v>
          </cell>
          <cell r="D33">
            <v>7</v>
          </cell>
          <cell r="E33">
            <v>14</v>
          </cell>
          <cell r="F33">
            <v>0.5</v>
          </cell>
        </row>
        <row r="34">
          <cell r="A34">
            <v>2</v>
          </cell>
          <cell r="B34">
            <v>67</v>
          </cell>
          <cell r="C34">
            <v>42045</v>
          </cell>
          <cell r="D34">
            <v>7</v>
          </cell>
          <cell r="E34">
            <v>8</v>
          </cell>
          <cell r="F34">
            <v>0.875</v>
          </cell>
        </row>
        <row r="35">
          <cell r="A35">
            <v>2</v>
          </cell>
          <cell r="B35">
            <v>67</v>
          </cell>
          <cell r="C35">
            <v>42055</v>
          </cell>
          <cell r="D35">
            <v>16</v>
          </cell>
          <cell r="E35">
            <v>17</v>
          </cell>
          <cell r="F35">
            <v>0.94099999999999995</v>
          </cell>
        </row>
        <row r="36">
          <cell r="A36">
            <v>2</v>
          </cell>
          <cell r="B36">
            <v>67</v>
          </cell>
          <cell r="C36">
            <v>42060</v>
          </cell>
          <cell r="D36">
            <v>24</v>
          </cell>
          <cell r="E36">
            <v>29</v>
          </cell>
          <cell r="F36">
            <v>0.82799999999999996</v>
          </cell>
        </row>
        <row r="37">
          <cell r="A37">
            <v>2</v>
          </cell>
          <cell r="B37">
            <v>67</v>
          </cell>
          <cell r="C37">
            <v>42070</v>
          </cell>
          <cell r="D37">
            <v>14</v>
          </cell>
          <cell r="E37">
            <v>17</v>
          </cell>
          <cell r="F37">
            <v>0.82399999999999995</v>
          </cell>
        </row>
        <row r="38">
          <cell r="A38">
            <v>2</v>
          </cell>
          <cell r="B38">
            <v>67</v>
          </cell>
          <cell r="C38">
            <v>42075</v>
          </cell>
          <cell r="D38">
            <v>23</v>
          </cell>
          <cell r="E38">
            <v>25</v>
          </cell>
          <cell r="F38">
            <v>0.92</v>
          </cell>
        </row>
        <row r="39">
          <cell r="A39">
            <v>2</v>
          </cell>
          <cell r="B39">
            <v>67</v>
          </cell>
          <cell r="C39">
            <v>42080</v>
          </cell>
          <cell r="D39">
            <v>27</v>
          </cell>
          <cell r="E39">
            <v>28</v>
          </cell>
          <cell r="F39">
            <v>0.96399999999999997</v>
          </cell>
        </row>
        <row r="40">
          <cell r="A40">
            <v>2</v>
          </cell>
          <cell r="B40">
            <v>67</v>
          </cell>
          <cell r="C40">
            <v>42090</v>
          </cell>
          <cell r="D40">
            <v>24</v>
          </cell>
          <cell r="E40">
            <v>34</v>
          </cell>
          <cell r="F40">
            <v>0.70599999999999996</v>
          </cell>
        </row>
        <row r="41">
          <cell r="A41">
            <v>2</v>
          </cell>
          <cell r="B41">
            <v>67</v>
          </cell>
          <cell r="C41">
            <v>42095</v>
          </cell>
          <cell r="D41">
            <v>21</v>
          </cell>
          <cell r="E41">
            <v>23</v>
          </cell>
          <cell r="F41">
            <v>0.91300000000000003</v>
          </cell>
        </row>
        <row r="42">
          <cell r="A42">
            <v>2</v>
          </cell>
          <cell r="B42">
            <v>67</v>
          </cell>
          <cell r="C42">
            <v>42100</v>
          </cell>
          <cell r="D42">
            <v>36</v>
          </cell>
          <cell r="E42">
            <v>46</v>
          </cell>
          <cell r="F42">
            <v>0.78300000000000003</v>
          </cell>
        </row>
        <row r="43">
          <cell r="A43">
            <v>2</v>
          </cell>
          <cell r="B43">
            <v>67</v>
          </cell>
          <cell r="C43">
            <v>42110</v>
          </cell>
          <cell r="D43">
            <v>5</v>
          </cell>
          <cell r="E43">
            <v>6</v>
          </cell>
          <cell r="F43">
            <v>0.83299999999999996</v>
          </cell>
        </row>
        <row r="44">
          <cell r="A44">
            <v>2</v>
          </cell>
          <cell r="B44">
            <v>67</v>
          </cell>
          <cell r="C44">
            <v>42125</v>
          </cell>
          <cell r="D44">
            <v>27</v>
          </cell>
          <cell r="E44">
            <v>32</v>
          </cell>
          <cell r="F44">
            <v>0.84399999999999997</v>
          </cell>
        </row>
        <row r="45">
          <cell r="A45">
            <v>2</v>
          </cell>
          <cell r="B45">
            <v>67</v>
          </cell>
          <cell r="C45">
            <v>42130</v>
          </cell>
          <cell r="D45">
            <v>5</v>
          </cell>
          <cell r="E45">
            <v>6</v>
          </cell>
          <cell r="F45">
            <v>0.83299999999999996</v>
          </cell>
        </row>
        <row r="46">
          <cell r="A46">
            <v>2</v>
          </cell>
          <cell r="B46">
            <v>67</v>
          </cell>
          <cell r="C46">
            <v>42135</v>
          </cell>
          <cell r="D46">
            <v>8</v>
          </cell>
          <cell r="E46">
            <v>9</v>
          </cell>
          <cell r="F46">
            <v>0.88900000000000001</v>
          </cell>
        </row>
        <row r="47">
          <cell r="A47">
            <v>2</v>
          </cell>
          <cell r="B47">
            <v>67</v>
          </cell>
          <cell r="C47">
            <v>42145</v>
          </cell>
          <cell r="D47">
            <v>26</v>
          </cell>
          <cell r="E47">
            <v>31</v>
          </cell>
          <cell r="F47">
            <v>0.83899999999999997</v>
          </cell>
        </row>
        <row r="48">
          <cell r="A48">
            <v>2</v>
          </cell>
          <cell r="B48">
            <v>67</v>
          </cell>
          <cell r="C48">
            <v>42165</v>
          </cell>
          <cell r="D48">
            <v>13</v>
          </cell>
          <cell r="E48">
            <v>14</v>
          </cell>
          <cell r="F48">
            <v>0.92900000000000005</v>
          </cell>
        </row>
        <row r="49">
          <cell r="A49">
            <v>2</v>
          </cell>
          <cell r="B49">
            <v>67</v>
          </cell>
          <cell r="C49">
            <v>42170</v>
          </cell>
          <cell r="D49">
            <v>14</v>
          </cell>
          <cell r="E49">
            <v>19</v>
          </cell>
          <cell r="F49">
            <v>0.73699999999999999</v>
          </cell>
        </row>
        <row r="50">
          <cell r="A50">
            <v>2</v>
          </cell>
          <cell r="B50">
            <v>67</v>
          </cell>
          <cell r="C50">
            <v>42175</v>
          </cell>
          <cell r="D50">
            <v>10</v>
          </cell>
          <cell r="E50">
            <v>14</v>
          </cell>
          <cell r="F50">
            <v>0.71399999999999997</v>
          </cell>
        </row>
        <row r="51">
          <cell r="A51">
            <v>2</v>
          </cell>
          <cell r="B51">
            <v>67</v>
          </cell>
          <cell r="C51">
            <v>42180</v>
          </cell>
          <cell r="D51">
            <v>17</v>
          </cell>
          <cell r="E51">
            <v>22</v>
          </cell>
          <cell r="F51">
            <v>0.77300000000000002</v>
          </cell>
        </row>
        <row r="52">
          <cell r="A52">
            <v>2</v>
          </cell>
          <cell r="B52">
            <v>67</v>
          </cell>
          <cell r="C52">
            <v>42212</v>
          </cell>
          <cell r="D52">
            <v>52</v>
          </cell>
          <cell r="E52">
            <v>56</v>
          </cell>
          <cell r="F52">
            <v>0.92900000000000005</v>
          </cell>
        </row>
        <row r="53">
          <cell r="A53">
            <v>2</v>
          </cell>
          <cell r="B53">
            <v>67</v>
          </cell>
          <cell r="C53">
            <v>42903</v>
          </cell>
          <cell r="D53">
            <v>261</v>
          </cell>
          <cell r="E53">
            <v>315</v>
          </cell>
          <cell r="F53">
            <v>0.82899999999999996</v>
          </cell>
        </row>
        <row r="54">
          <cell r="A54">
            <v>3</v>
          </cell>
          <cell r="B54">
            <v>67</v>
          </cell>
          <cell r="C54">
            <v>42000</v>
          </cell>
          <cell r="D54">
            <v>300</v>
          </cell>
          <cell r="E54">
            <v>439</v>
          </cell>
          <cell r="F54">
            <v>0.68300000000000005</v>
          </cell>
        </row>
        <row r="55">
          <cell r="A55">
            <v>3</v>
          </cell>
          <cell r="B55">
            <v>67</v>
          </cell>
          <cell r="C55">
            <v>42005</v>
          </cell>
          <cell r="D55">
            <v>1</v>
          </cell>
          <cell r="E55">
            <v>1</v>
          </cell>
          <cell r="F55">
            <v>1</v>
          </cell>
        </row>
        <row r="56">
          <cell r="A56">
            <v>3</v>
          </cell>
          <cell r="B56">
            <v>67</v>
          </cell>
          <cell r="C56">
            <v>42015</v>
          </cell>
          <cell r="D56">
            <v>5</v>
          </cell>
          <cell r="E56">
            <v>7</v>
          </cell>
          <cell r="F56">
            <v>0.71399999999999997</v>
          </cell>
        </row>
        <row r="57">
          <cell r="A57">
            <v>3</v>
          </cell>
          <cell r="B57">
            <v>67</v>
          </cell>
          <cell r="C57">
            <v>42020</v>
          </cell>
          <cell r="D57">
            <v>13</v>
          </cell>
          <cell r="E57">
            <v>15</v>
          </cell>
          <cell r="F57">
            <v>0.86699999999999999</v>
          </cell>
        </row>
        <row r="58">
          <cell r="A58">
            <v>3</v>
          </cell>
          <cell r="B58">
            <v>67</v>
          </cell>
          <cell r="C58">
            <v>42030</v>
          </cell>
          <cell r="D58">
            <v>11</v>
          </cell>
          <cell r="E58">
            <v>17</v>
          </cell>
          <cell r="F58">
            <v>0.64700000000000002</v>
          </cell>
        </row>
        <row r="59">
          <cell r="A59">
            <v>3</v>
          </cell>
          <cell r="B59">
            <v>67</v>
          </cell>
          <cell r="C59">
            <v>42035</v>
          </cell>
          <cell r="D59">
            <v>9</v>
          </cell>
          <cell r="E59">
            <v>16</v>
          </cell>
          <cell r="F59">
            <v>0.56299999999999994</v>
          </cell>
        </row>
        <row r="60">
          <cell r="A60">
            <v>3</v>
          </cell>
          <cell r="B60">
            <v>67</v>
          </cell>
          <cell r="C60">
            <v>42045</v>
          </cell>
          <cell r="D60">
            <v>14</v>
          </cell>
          <cell r="E60">
            <v>20</v>
          </cell>
          <cell r="F60">
            <v>0.7</v>
          </cell>
        </row>
        <row r="61">
          <cell r="A61">
            <v>3</v>
          </cell>
          <cell r="B61">
            <v>67</v>
          </cell>
          <cell r="C61">
            <v>42055</v>
          </cell>
          <cell r="D61">
            <v>7</v>
          </cell>
          <cell r="E61">
            <v>7</v>
          </cell>
          <cell r="F61">
            <v>1</v>
          </cell>
        </row>
        <row r="62">
          <cell r="A62">
            <v>3</v>
          </cell>
          <cell r="B62">
            <v>67</v>
          </cell>
          <cell r="C62">
            <v>42060</v>
          </cell>
          <cell r="D62">
            <v>12</v>
          </cell>
          <cell r="E62">
            <v>14</v>
          </cell>
          <cell r="F62">
            <v>0.85699999999999998</v>
          </cell>
        </row>
        <row r="63">
          <cell r="A63">
            <v>3</v>
          </cell>
          <cell r="B63">
            <v>67</v>
          </cell>
          <cell r="C63">
            <v>42070</v>
          </cell>
          <cell r="D63">
            <v>19</v>
          </cell>
          <cell r="E63">
            <v>29</v>
          </cell>
          <cell r="F63">
            <v>0.65500000000000003</v>
          </cell>
        </row>
        <row r="64">
          <cell r="A64">
            <v>3</v>
          </cell>
          <cell r="B64">
            <v>67</v>
          </cell>
          <cell r="C64">
            <v>42075</v>
          </cell>
          <cell r="D64">
            <v>18</v>
          </cell>
          <cell r="E64">
            <v>25</v>
          </cell>
          <cell r="F64">
            <v>0.72</v>
          </cell>
        </row>
        <row r="65">
          <cell r="A65">
            <v>3</v>
          </cell>
          <cell r="B65">
            <v>67</v>
          </cell>
          <cell r="C65">
            <v>42080</v>
          </cell>
          <cell r="D65">
            <v>7</v>
          </cell>
          <cell r="E65">
            <v>12</v>
          </cell>
          <cell r="F65">
            <v>0.58299999999999996</v>
          </cell>
        </row>
        <row r="66">
          <cell r="A66">
            <v>3</v>
          </cell>
          <cell r="B66">
            <v>67</v>
          </cell>
          <cell r="C66">
            <v>42090</v>
          </cell>
          <cell r="D66">
            <v>36</v>
          </cell>
          <cell r="E66">
            <v>47</v>
          </cell>
          <cell r="F66">
            <v>0.76600000000000001</v>
          </cell>
        </row>
        <row r="67">
          <cell r="A67">
            <v>3</v>
          </cell>
          <cell r="B67">
            <v>67</v>
          </cell>
          <cell r="C67">
            <v>42095</v>
          </cell>
          <cell r="D67">
            <v>3</v>
          </cell>
          <cell r="E67">
            <v>3</v>
          </cell>
          <cell r="F67">
            <v>1</v>
          </cell>
        </row>
        <row r="68">
          <cell r="A68">
            <v>3</v>
          </cell>
          <cell r="B68">
            <v>67</v>
          </cell>
          <cell r="C68">
            <v>42100</v>
          </cell>
          <cell r="D68">
            <v>19</v>
          </cell>
          <cell r="E68">
            <v>34</v>
          </cell>
          <cell r="F68">
            <v>0.55900000000000005</v>
          </cell>
        </row>
        <row r="69">
          <cell r="A69">
            <v>3</v>
          </cell>
          <cell r="B69">
            <v>67</v>
          </cell>
          <cell r="C69">
            <v>42110</v>
          </cell>
          <cell r="D69">
            <v>5</v>
          </cell>
          <cell r="E69">
            <v>6</v>
          </cell>
          <cell r="F69">
            <v>0.83299999999999996</v>
          </cell>
        </row>
        <row r="70">
          <cell r="A70">
            <v>3</v>
          </cell>
          <cell r="B70">
            <v>67</v>
          </cell>
          <cell r="C70">
            <v>42125</v>
          </cell>
          <cell r="D70">
            <v>23</v>
          </cell>
          <cell r="E70">
            <v>28</v>
          </cell>
          <cell r="F70">
            <v>0.82099999999999995</v>
          </cell>
        </row>
        <row r="71">
          <cell r="A71">
            <v>3</v>
          </cell>
          <cell r="B71">
            <v>67</v>
          </cell>
          <cell r="C71">
            <v>42130</v>
          </cell>
          <cell r="D71">
            <v>2</v>
          </cell>
          <cell r="E71">
            <v>2</v>
          </cell>
          <cell r="F71">
            <v>1</v>
          </cell>
        </row>
        <row r="72">
          <cell r="A72">
            <v>3</v>
          </cell>
          <cell r="B72">
            <v>67</v>
          </cell>
          <cell r="C72">
            <v>42135</v>
          </cell>
          <cell r="D72">
            <v>3</v>
          </cell>
          <cell r="E72">
            <v>9</v>
          </cell>
          <cell r="F72">
            <v>0.33300000000000002</v>
          </cell>
        </row>
        <row r="73">
          <cell r="A73">
            <v>3</v>
          </cell>
          <cell r="B73">
            <v>67</v>
          </cell>
          <cell r="C73">
            <v>42145</v>
          </cell>
          <cell r="D73">
            <v>10</v>
          </cell>
          <cell r="E73">
            <v>14</v>
          </cell>
          <cell r="F73">
            <v>0.71399999999999997</v>
          </cell>
        </row>
        <row r="74">
          <cell r="A74">
            <v>3</v>
          </cell>
          <cell r="B74">
            <v>67</v>
          </cell>
          <cell r="C74">
            <v>42165</v>
          </cell>
          <cell r="D74">
            <v>16</v>
          </cell>
          <cell r="E74">
            <v>20</v>
          </cell>
          <cell r="F74">
            <v>0.8</v>
          </cell>
        </row>
        <row r="75">
          <cell r="A75">
            <v>3</v>
          </cell>
          <cell r="B75">
            <v>67</v>
          </cell>
          <cell r="C75">
            <v>42170</v>
          </cell>
          <cell r="D75">
            <v>26</v>
          </cell>
          <cell r="E75">
            <v>37</v>
          </cell>
          <cell r="F75">
            <v>0.70299999999999996</v>
          </cell>
        </row>
        <row r="76">
          <cell r="A76">
            <v>3</v>
          </cell>
          <cell r="B76">
            <v>67</v>
          </cell>
          <cell r="C76">
            <v>42175</v>
          </cell>
          <cell r="D76">
            <v>28</v>
          </cell>
          <cell r="E76">
            <v>49</v>
          </cell>
          <cell r="F76">
            <v>0.57099999999999995</v>
          </cell>
        </row>
        <row r="77">
          <cell r="A77">
            <v>3</v>
          </cell>
          <cell r="B77">
            <v>67</v>
          </cell>
          <cell r="C77">
            <v>42180</v>
          </cell>
          <cell r="D77">
            <v>13</v>
          </cell>
          <cell r="E77">
            <v>27</v>
          </cell>
          <cell r="F77">
            <v>0.48099999999999998</v>
          </cell>
        </row>
        <row r="78">
          <cell r="A78">
            <v>3</v>
          </cell>
          <cell r="B78">
            <v>67</v>
          </cell>
          <cell r="C78">
            <v>42212</v>
          </cell>
          <cell r="D78">
            <v>4</v>
          </cell>
          <cell r="E78">
            <v>4</v>
          </cell>
          <cell r="F78">
            <v>1</v>
          </cell>
        </row>
        <row r="79">
          <cell r="A79">
            <v>3</v>
          </cell>
          <cell r="B79">
            <v>67</v>
          </cell>
          <cell r="C79">
            <v>42903</v>
          </cell>
          <cell r="D79">
            <v>72</v>
          </cell>
          <cell r="E79">
            <v>97</v>
          </cell>
          <cell r="F79">
            <v>0.74199999999999999</v>
          </cell>
        </row>
        <row r="80">
          <cell r="A80">
            <v>1</v>
          </cell>
          <cell r="B80">
            <v>68</v>
          </cell>
          <cell r="C80">
            <v>42000</v>
          </cell>
          <cell r="D80">
            <v>1127</v>
          </cell>
          <cell r="E80">
            <v>1600</v>
          </cell>
          <cell r="F80">
            <v>0.70399999999999996</v>
          </cell>
        </row>
        <row r="81">
          <cell r="A81">
            <v>1</v>
          </cell>
          <cell r="B81">
            <v>68</v>
          </cell>
          <cell r="C81">
            <v>42005</v>
          </cell>
          <cell r="D81">
            <v>159</v>
          </cell>
          <cell r="E81">
            <v>201</v>
          </cell>
          <cell r="F81">
            <v>0.79100000000000004</v>
          </cell>
        </row>
        <row r="82">
          <cell r="A82">
            <v>1</v>
          </cell>
          <cell r="B82">
            <v>68</v>
          </cell>
          <cell r="C82">
            <v>42015</v>
          </cell>
          <cell r="D82">
            <v>15</v>
          </cell>
          <cell r="E82">
            <v>21</v>
          </cell>
          <cell r="F82">
            <v>0.71399999999999997</v>
          </cell>
        </row>
        <row r="83">
          <cell r="A83">
            <v>1</v>
          </cell>
          <cell r="B83">
            <v>68</v>
          </cell>
          <cell r="C83">
            <v>42020</v>
          </cell>
          <cell r="D83">
            <v>17</v>
          </cell>
          <cell r="E83">
            <v>26</v>
          </cell>
          <cell r="F83">
            <v>0.65400000000000003</v>
          </cell>
        </row>
        <row r="84">
          <cell r="A84">
            <v>1</v>
          </cell>
          <cell r="B84">
            <v>68</v>
          </cell>
          <cell r="C84">
            <v>42030</v>
          </cell>
          <cell r="D84">
            <v>2</v>
          </cell>
          <cell r="E84">
            <v>4</v>
          </cell>
          <cell r="F84">
            <v>0.5</v>
          </cell>
        </row>
        <row r="85">
          <cell r="A85">
            <v>1</v>
          </cell>
          <cell r="B85">
            <v>68</v>
          </cell>
          <cell r="C85">
            <v>42035</v>
          </cell>
          <cell r="D85">
            <v>36</v>
          </cell>
          <cell r="E85">
            <v>55</v>
          </cell>
          <cell r="F85">
            <v>0.65500000000000003</v>
          </cell>
        </row>
        <row r="86">
          <cell r="A86">
            <v>1</v>
          </cell>
          <cell r="B86">
            <v>68</v>
          </cell>
          <cell r="C86">
            <v>42045</v>
          </cell>
          <cell r="D86">
            <v>37</v>
          </cell>
          <cell r="E86">
            <v>60</v>
          </cell>
          <cell r="F86">
            <v>0.61699999999999999</v>
          </cell>
        </row>
        <row r="87">
          <cell r="A87">
            <v>1</v>
          </cell>
          <cell r="B87">
            <v>68</v>
          </cell>
          <cell r="C87">
            <v>42055</v>
          </cell>
          <cell r="D87">
            <v>21</v>
          </cell>
          <cell r="E87">
            <v>27</v>
          </cell>
          <cell r="F87">
            <v>0.77800000000000002</v>
          </cell>
        </row>
        <row r="88">
          <cell r="A88">
            <v>1</v>
          </cell>
          <cell r="B88">
            <v>68</v>
          </cell>
          <cell r="C88">
            <v>42060</v>
          </cell>
          <cell r="D88">
            <v>52</v>
          </cell>
          <cell r="E88">
            <v>66</v>
          </cell>
          <cell r="F88">
            <v>0.78800000000000003</v>
          </cell>
        </row>
        <row r="89">
          <cell r="A89">
            <v>1</v>
          </cell>
          <cell r="B89">
            <v>68</v>
          </cell>
          <cell r="C89">
            <v>42070</v>
          </cell>
          <cell r="D89">
            <v>47</v>
          </cell>
          <cell r="E89">
            <v>57</v>
          </cell>
          <cell r="F89">
            <v>0.82499999999999996</v>
          </cell>
        </row>
        <row r="90">
          <cell r="A90">
            <v>1</v>
          </cell>
          <cell r="B90">
            <v>68</v>
          </cell>
          <cell r="C90">
            <v>42075</v>
          </cell>
          <cell r="D90">
            <v>51</v>
          </cell>
          <cell r="E90">
            <v>73</v>
          </cell>
          <cell r="F90">
            <v>0.69899999999999995</v>
          </cell>
        </row>
        <row r="91">
          <cell r="A91">
            <v>1</v>
          </cell>
          <cell r="B91">
            <v>68</v>
          </cell>
          <cell r="C91">
            <v>42080</v>
          </cell>
          <cell r="D91">
            <v>11</v>
          </cell>
          <cell r="E91">
            <v>17</v>
          </cell>
          <cell r="F91">
            <v>0.64700000000000002</v>
          </cell>
        </row>
        <row r="92">
          <cell r="A92">
            <v>1</v>
          </cell>
          <cell r="B92">
            <v>68</v>
          </cell>
          <cell r="C92">
            <v>42090</v>
          </cell>
          <cell r="D92">
            <v>267</v>
          </cell>
          <cell r="E92">
            <v>411</v>
          </cell>
          <cell r="F92">
            <v>0.65</v>
          </cell>
        </row>
        <row r="93">
          <cell r="A93">
            <v>1</v>
          </cell>
          <cell r="B93">
            <v>68</v>
          </cell>
          <cell r="C93">
            <v>42095</v>
          </cell>
          <cell r="D93">
            <v>62</v>
          </cell>
          <cell r="E93">
            <v>90</v>
          </cell>
          <cell r="F93">
            <v>0.68899999999999995</v>
          </cell>
        </row>
        <row r="94">
          <cell r="A94">
            <v>1</v>
          </cell>
          <cell r="B94">
            <v>68</v>
          </cell>
          <cell r="C94">
            <v>42100</v>
          </cell>
          <cell r="D94">
            <v>41</v>
          </cell>
          <cell r="E94">
            <v>62</v>
          </cell>
          <cell r="F94">
            <v>0.66100000000000003</v>
          </cell>
        </row>
        <row r="95">
          <cell r="A95">
            <v>1</v>
          </cell>
          <cell r="B95">
            <v>68</v>
          </cell>
          <cell r="C95">
            <v>42110</v>
          </cell>
          <cell r="D95">
            <v>12</v>
          </cell>
          <cell r="E95">
            <v>16</v>
          </cell>
          <cell r="F95">
            <v>0.75</v>
          </cell>
        </row>
        <row r="96">
          <cell r="A96">
            <v>1</v>
          </cell>
          <cell r="B96">
            <v>68</v>
          </cell>
          <cell r="C96">
            <v>42125</v>
          </cell>
          <cell r="D96">
            <v>39</v>
          </cell>
          <cell r="E96">
            <v>45</v>
          </cell>
          <cell r="F96">
            <v>0.86699999999999999</v>
          </cell>
        </row>
        <row r="97">
          <cell r="A97">
            <v>1</v>
          </cell>
          <cell r="B97">
            <v>68</v>
          </cell>
          <cell r="C97">
            <v>42130</v>
          </cell>
          <cell r="D97">
            <v>10</v>
          </cell>
          <cell r="E97">
            <v>12</v>
          </cell>
          <cell r="F97">
            <v>0.83299999999999996</v>
          </cell>
        </row>
        <row r="98">
          <cell r="A98">
            <v>1</v>
          </cell>
          <cell r="B98">
            <v>68</v>
          </cell>
          <cell r="C98">
            <v>42135</v>
          </cell>
          <cell r="D98">
            <v>23</v>
          </cell>
          <cell r="E98">
            <v>27</v>
          </cell>
          <cell r="F98">
            <v>0.85199999999999998</v>
          </cell>
        </row>
        <row r="99">
          <cell r="A99">
            <v>1</v>
          </cell>
          <cell r="B99">
            <v>68</v>
          </cell>
          <cell r="C99">
            <v>42145</v>
          </cell>
          <cell r="D99">
            <v>61</v>
          </cell>
          <cell r="E99">
            <v>80</v>
          </cell>
          <cell r="F99">
            <v>0.76300000000000001</v>
          </cell>
        </row>
        <row r="100">
          <cell r="A100">
            <v>1</v>
          </cell>
          <cell r="B100">
            <v>68</v>
          </cell>
          <cell r="C100">
            <v>42165</v>
          </cell>
          <cell r="D100">
            <v>19</v>
          </cell>
          <cell r="E100">
            <v>26</v>
          </cell>
          <cell r="F100">
            <v>0.73099999999999998</v>
          </cell>
        </row>
        <row r="101">
          <cell r="A101">
            <v>1</v>
          </cell>
          <cell r="B101">
            <v>68</v>
          </cell>
          <cell r="C101">
            <v>42170</v>
          </cell>
          <cell r="D101">
            <v>51</v>
          </cell>
          <cell r="E101">
            <v>65</v>
          </cell>
          <cell r="F101">
            <v>0.78500000000000003</v>
          </cell>
        </row>
        <row r="102">
          <cell r="A102">
            <v>1</v>
          </cell>
          <cell r="B102">
            <v>68</v>
          </cell>
          <cell r="C102">
            <v>42175</v>
          </cell>
          <cell r="D102">
            <v>27</v>
          </cell>
          <cell r="E102">
            <v>40</v>
          </cell>
          <cell r="F102">
            <v>0.67500000000000004</v>
          </cell>
        </row>
        <row r="103">
          <cell r="A103">
            <v>1</v>
          </cell>
          <cell r="B103">
            <v>68</v>
          </cell>
          <cell r="C103">
            <v>42180</v>
          </cell>
          <cell r="D103">
            <v>88</v>
          </cell>
          <cell r="E103">
            <v>146</v>
          </cell>
          <cell r="F103">
            <v>0.60299999999999998</v>
          </cell>
        </row>
        <row r="104">
          <cell r="A104">
            <v>1</v>
          </cell>
          <cell r="B104">
            <v>68</v>
          </cell>
          <cell r="C104">
            <v>42212</v>
          </cell>
          <cell r="D104">
            <v>200</v>
          </cell>
          <cell r="E104">
            <v>264</v>
          </cell>
          <cell r="F104">
            <v>0.75800000000000001</v>
          </cell>
        </row>
        <row r="105">
          <cell r="A105">
            <v>1</v>
          </cell>
          <cell r="B105">
            <v>68</v>
          </cell>
          <cell r="C105">
            <v>42903</v>
          </cell>
          <cell r="D105">
            <v>596</v>
          </cell>
          <cell r="E105">
            <v>852</v>
          </cell>
          <cell r="F105">
            <v>0.7</v>
          </cell>
        </row>
        <row r="106">
          <cell r="A106">
            <v>2</v>
          </cell>
          <cell r="B106">
            <v>68</v>
          </cell>
          <cell r="C106">
            <v>42000</v>
          </cell>
          <cell r="D106">
            <v>321</v>
          </cell>
          <cell r="E106">
            <v>409</v>
          </cell>
          <cell r="F106">
            <v>0.78500000000000003</v>
          </cell>
        </row>
        <row r="107">
          <cell r="A107">
            <v>2</v>
          </cell>
          <cell r="B107">
            <v>68</v>
          </cell>
          <cell r="C107">
            <v>42005</v>
          </cell>
          <cell r="D107">
            <v>20</v>
          </cell>
          <cell r="E107">
            <v>29</v>
          </cell>
          <cell r="F107">
            <v>0.69</v>
          </cell>
        </row>
        <row r="108">
          <cell r="A108">
            <v>2</v>
          </cell>
          <cell r="B108">
            <v>68</v>
          </cell>
          <cell r="C108">
            <v>42015</v>
          </cell>
          <cell r="D108">
            <v>4</v>
          </cell>
          <cell r="E108">
            <v>4</v>
          </cell>
          <cell r="F108">
            <v>1</v>
          </cell>
        </row>
        <row r="109">
          <cell r="A109">
            <v>2</v>
          </cell>
          <cell r="B109">
            <v>68</v>
          </cell>
          <cell r="C109">
            <v>42020</v>
          </cell>
          <cell r="D109">
            <v>21</v>
          </cell>
          <cell r="E109">
            <v>26</v>
          </cell>
          <cell r="F109">
            <v>0.80800000000000005</v>
          </cell>
        </row>
        <row r="110">
          <cell r="A110">
            <v>2</v>
          </cell>
          <cell r="B110">
            <v>68</v>
          </cell>
          <cell r="C110">
            <v>42030</v>
          </cell>
          <cell r="D110">
            <v>6</v>
          </cell>
          <cell r="E110">
            <v>9</v>
          </cell>
          <cell r="F110">
            <v>0.66700000000000004</v>
          </cell>
        </row>
        <row r="111">
          <cell r="A111">
            <v>2</v>
          </cell>
          <cell r="B111">
            <v>68</v>
          </cell>
          <cell r="C111">
            <v>42035</v>
          </cell>
          <cell r="D111">
            <v>11</v>
          </cell>
          <cell r="E111">
            <v>12</v>
          </cell>
          <cell r="F111">
            <v>0.91700000000000004</v>
          </cell>
        </row>
        <row r="112">
          <cell r="A112">
            <v>2</v>
          </cell>
          <cell r="B112">
            <v>68</v>
          </cell>
          <cell r="C112">
            <v>42045</v>
          </cell>
          <cell r="D112">
            <v>10</v>
          </cell>
          <cell r="E112">
            <v>14</v>
          </cell>
          <cell r="F112">
            <v>0.71399999999999997</v>
          </cell>
        </row>
        <row r="113">
          <cell r="A113">
            <v>2</v>
          </cell>
          <cell r="B113">
            <v>68</v>
          </cell>
          <cell r="C113">
            <v>42055</v>
          </cell>
          <cell r="D113">
            <v>8</v>
          </cell>
          <cell r="E113">
            <v>9</v>
          </cell>
          <cell r="F113">
            <v>0.88900000000000001</v>
          </cell>
        </row>
        <row r="114">
          <cell r="A114">
            <v>2</v>
          </cell>
          <cell r="B114">
            <v>68</v>
          </cell>
          <cell r="C114">
            <v>42060</v>
          </cell>
          <cell r="D114">
            <v>10</v>
          </cell>
          <cell r="E114">
            <v>10</v>
          </cell>
          <cell r="F114">
            <v>1</v>
          </cell>
        </row>
        <row r="115">
          <cell r="A115">
            <v>2</v>
          </cell>
          <cell r="B115">
            <v>68</v>
          </cell>
          <cell r="C115">
            <v>42070</v>
          </cell>
          <cell r="D115">
            <v>13</v>
          </cell>
          <cell r="E115">
            <v>15</v>
          </cell>
          <cell r="F115">
            <v>0.86699999999999999</v>
          </cell>
        </row>
        <row r="116">
          <cell r="A116">
            <v>2</v>
          </cell>
          <cell r="B116">
            <v>68</v>
          </cell>
          <cell r="C116">
            <v>42075</v>
          </cell>
          <cell r="D116">
            <v>12</v>
          </cell>
          <cell r="E116">
            <v>18</v>
          </cell>
          <cell r="F116">
            <v>0.66700000000000004</v>
          </cell>
        </row>
        <row r="117">
          <cell r="A117">
            <v>2</v>
          </cell>
          <cell r="B117">
            <v>68</v>
          </cell>
          <cell r="C117">
            <v>42080</v>
          </cell>
          <cell r="D117">
            <v>17</v>
          </cell>
          <cell r="E117">
            <v>24</v>
          </cell>
          <cell r="F117">
            <v>0.70799999999999996</v>
          </cell>
        </row>
        <row r="118">
          <cell r="A118">
            <v>2</v>
          </cell>
          <cell r="B118">
            <v>68</v>
          </cell>
          <cell r="C118">
            <v>42090</v>
          </cell>
          <cell r="D118">
            <v>20</v>
          </cell>
          <cell r="E118">
            <v>28</v>
          </cell>
          <cell r="F118">
            <v>0.71399999999999997</v>
          </cell>
        </row>
        <row r="119">
          <cell r="A119">
            <v>2</v>
          </cell>
          <cell r="B119">
            <v>68</v>
          </cell>
          <cell r="C119">
            <v>42095</v>
          </cell>
          <cell r="D119">
            <v>10</v>
          </cell>
          <cell r="E119">
            <v>12</v>
          </cell>
          <cell r="F119">
            <v>0.83299999999999996</v>
          </cell>
        </row>
        <row r="120">
          <cell r="A120">
            <v>2</v>
          </cell>
          <cell r="B120">
            <v>68</v>
          </cell>
          <cell r="C120">
            <v>42100</v>
          </cell>
          <cell r="D120">
            <v>42</v>
          </cell>
          <cell r="E120">
            <v>52</v>
          </cell>
          <cell r="F120">
            <v>0.80800000000000005</v>
          </cell>
        </row>
        <row r="121">
          <cell r="A121">
            <v>2</v>
          </cell>
          <cell r="B121">
            <v>68</v>
          </cell>
          <cell r="C121">
            <v>42110</v>
          </cell>
          <cell r="D121">
            <v>9</v>
          </cell>
          <cell r="E121">
            <v>12</v>
          </cell>
          <cell r="F121">
            <v>0.75</v>
          </cell>
        </row>
        <row r="122">
          <cell r="A122">
            <v>2</v>
          </cell>
          <cell r="B122">
            <v>68</v>
          </cell>
          <cell r="C122">
            <v>42125</v>
          </cell>
          <cell r="D122">
            <v>27</v>
          </cell>
          <cell r="E122">
            <v>38</v>
          </cell>
          <cell r="F122">
            <v>0.71099999999999997</v>
          </cell>
        </row>
        <row r="123">
          <cell r="A123">
            <v>2</v>
          </cell>
          <cell r="B123">
            <v>68</v>
          </cell>
          <cell r="C123">
            <v>42130</v>
          </cell>
          <cell r="D123">
            <v>6</v>
          </cell>
          <cell r="E123">
            <v>7</v>
          </cell>
          <cell r="F123">
            <v>0.85699999999999998</v>
          </cell>
        </row>
        <row r="124">
          <cell r="A124">
            <v>2</v>
          </cell>
          <cell r="B124">
            <v>68</v>
          </cell>
          <cell r="C124">
            <v>42135</v>
          </cell>
          <cell r="D124">
            <v>6</v>
          </cell>
          <cell r="E124">
            <v>9</v>
          </cell>
          <cell r="F124">
            <v>0.66700000000000004</v>
          </cell>
        </row>
        <row r="125">
          <cell r="A125">
            <v>2</v>
          </cell>
          <cell r="B125">
            <v>68</v>
          </cell>
          <cell r="C125">
            <v>42145</v>
          </cell>
          <cell r="D125">
            <v>7</v>
          </cell>
          <cell r="E125">
            <v>12</v>
          </cell>
          <cell r="F125">
            <v>0.58299999999999996</v>
          </cell>
        </row>
        <row r="126">
          <cell r="A126">
            <v>2</v>
          </cell>
          <cell r="B126">
            <v>68</v>
          </cell>
          <cell r="C126">
            <v>42165</v>
          </cell>
          <cell r="D126">
            <v>20</v>
          </cell>
          <cell r="E126">
            <v>21</v>
          </cell>
          <cell r="F126">
            <v>0.95199999999999996</v>
          </cell>
        </row>
        <row r="127">
          <cell r="A127">
            <v>2</v>
          </cell>
          <cell r="B127">
            <v>68</v>
          </cell>
          <cell r="C127">
            <v>42170</v>
          </cell>
          <cell r="D127">
            <v>25</v>
          </cell>
          <cell r="E127">
            <v>28</v>
          </cell>
          <cell r="F127">
            <v>0.89300000000000002</v>
          </cell>
        </row>
        <row r="128">
          <cell r="A128">
            <v>2</v>
          </cell>
          <cell r="B128">
            <v>68</v>
          </cell>
          <cell r="C128">
            <v>42175</v>
          </cell>
          <cell r="D128">
            <v>3</v>
          </cell>
          <cell r="E128">
            <v>5</v>
          </cell>
          <cell r="F128">
            <v>0.6</v>
          </cell>
        </row>
        <row r="129">
          <cell r="A129">
            <v>2</v>
          </cell>
          <cell r="B129">
            <v>68</v>
          </cell>
          <cell r="C129">
            <v>42180</v>
          </cell>
          <cell r="D129">
            <v>18</v>
          </cell>
          <cell r="E129">
            <v>19</v>
          </cell>
          <cell r="F129">
            <v>0.94699999999999995</v>
          </cell>
        </row>
        <row r="130">
          <cell r="A130">
            <v>2</v>
          </cell>
          <cell r="B130">
            <v>68</v>
          </cell>
          <cell r="C130">
            <v>42212</v>
          </cell>
          <cell r="D130">
            <v>27</v>
          </cell>
          <cell r="E130">
            <v>37</v>
          </cell>
          <cell r="F130">
            <v>0.73</v>
          </cell>
        </row>
        <row r="131">
          <cell r="A131">
            <v>2</v>
          </cell>
          <cell r="B131">
            <v>68</v>
          </cell>
          <cell r="C131">
            <v>42903</v>
          </cell>
          <cell r="D131">
            <v>212</v>
          </cell>
          <cell r="E131">
            <v>265</v>
          </cell>
          <cell r="F131">
            <v>0.8</v>
          </cell>
        </row>
        <row r="132">
          <cell r="A132">
            <v>3</v>
          </cell>
          <cell r="B132">
            <v>68</v>
          </cell>
          <cell r="C132">
            <v>42000</v>
          </cell>
          <cell r="D132">
            <v>345</v>
          </cell>
          <cell r="E132">
            <v>494</v>
          </cell>
          <cell r="F132">
            <v>0.69799999999999995</v>
          </cell>
        </row>
        <row r="133">
          <cell r="A133">
            <v>3</v>
          </cell>
          <cell r="B133">
            <v>68</v>
          </cell>
          <cell r="C133">
            <v>42005</v>
          </cell>
          <cell r="D133">
            <v>7</v>
          </cell>
          <cell r="E133">
            <v>12</v>
          </cell>
          <cell r="F133">
            <v>0.58299999999999996</v>
          </cell>
        </row>
        <row r="134">
          <cell r="A134">
            <v>3</v>
          </cell>
          <cell r="B134">
            <v>68</v>
          </cell>
          <cell r="C134">
            <v>42015</v>
          </cell>
          <cell r="D134">
            <v>8</v>
          </cell>
          <cell r="E134">
            <v>10</v>
          </cell>
          <cell r="F134">
            <v>0.8</v>
          </cell>
        </row>
        <row r="135">
          <cell r="A135">
            <v>3</v>
          </cell>
          <cell r="B135">
            <v>68</v>
          </cell>
          <cell r="C135">
            <v>42020</v>
          </cell>
          <cell r="D135">
            <v>15</v>
          </cell>
          <cell r="E135">
            <v>20</v>
          </cell>
          <cell r="F135">
            <v>0.75</v>
          </cell>
        </row>
        <row r="136">
          <cell r="A136">
            <v>3</v>
          </cell>
          <cell r="B136">
            <v>68</v>
          </cell>
          <cell r="C136">
            <v>42030</v>
          </cell>
          <cell r="D136">
            <v>4</v>
          </cell>
          <cell r="E136">
            <v>7</v>
          </cell>
          <cell r="F136">
            <v>0.57099999999999995</v>
          </cell>
        </row>
        <row r="137">
          <cell r="A137">
            <v>3</v>
          </cell>
          <cell r="B137">
            <v>68</v>
          </cell>
          <cell r="C137">
            <v>42035</v>
          </cell>
          <cell r="D137">
            <v>8</v>
          </cell>
          <cell r="E137">
            <v>8</v>
          </cell>
          <cell r="F137">
            <v>1</v>
          </cell>
        </row>
        <row r="138">
          <cell r="A138">
            <v>3</v>
          </cell>
          <cell r="B138">
            <v>68</v>
          </cell>
          <cell r="C138">
            <v>42045</v>
          </cell>
          <cell r="D138">
            <v>36</v>
          </cell>
          <cell r="E138">
            <v>57</v>
          </cell>
          <cell r="F138">
            <v>0.63200000000000001</v>
          </cell>
        </row>
        <row r="139">
          <cell r="A139">
            <v>3</v>
          </cell>
          <cell r="B139">
            <v>68</v>
          </cell>
          <cell r="C139">
            <v>42055</v>
          </cell>
          <cell r="D139">
            <v>6</v>
          </cell>
          <cell r="E139">
            <v>7</v>
          </cell>
          <cell r="F139">
            <v>0.85699999999999998</v>
          </cell>
        </row>
        <row r="140">
          <cell r="A140">
            <v>3</v>
          </cell>
          <cell r="B140">
            <v>68</v>
          </cell>
          <cell r="C140">
            <v>42060</v>
          </cell>
          <cell r="D140">
            <v>6</v>
          </cell>
          <cell r="E140">
            <v>6</v>
          </cell>
          <cell r="F140">
            <v>1</v>
          </cell>
        </row>
        <row r="141">
          <cell r="A141">
            <v>3</v>
          </cell>
          <cell r="B141">
            <v>68</v>
          </cell>
          <cell r="C141">
            <v>42070</v>
          </cell>
          <cell r="D141">
            <v>28</v>
          </cell>
          <cell r="E141">
            <v>36</v>
          </cell>
          <cell r="F141">
            <v>0.77800000000000002</v>
          </cell>
        </row>
        <row r="142">
          <cell r="A142">
            <v>3</v>
          </cell>
          <cell r="B142">
            <v>68</v>
          </cell>
          <cell r="C142">
            <v>42075</v>
          </cell>
          <cell r="D142">
            <v>14</v>
          </cell>
          <cell r="E142">
            <v>20</v>
          </cell>
          <cell r="F142">
            <v>0.7</v>
          </cell>
        </row>
        <row r="143">
          <cell r="A143">
            <v>3</v>
          </cell>
          <cell r="B143">
            <v>68</v>
          </cell>
          <cell r="C143">
            <v>42080</v>
          </cell>
          <cell r="D143">
            <v>6</v>
          </cell>
          <cell r="E143">
            <v>11</v>
          </cell>
          <cell r="F143">
            <v>0.54500000000000004</v>
          </cell>
        </row>
        <row r="144">
          <cell r="A144">
            <v>3</v>
          </cell>
          <cell r="B144">
            <v>68</v>
          </cell>
          <cell r="C144">
            <v>42090</v>
          </cell>
          <cell r="D144">
            <v>57</v>
          </cell>
          <cell r="E144">
            <v>80</v>
          </cell>
          <cell r="F144">
            <v>0.71299999999999997</v>
          </cell>
        </row>
        <row r="145">
          <cell r="A145">
            <v>3</v>
          </cell>
          <cell r="B145">
            <v>68</v>
          </cell>
          <cell r="C145">
            <v>42095</v>
          </cell>
          <cell r="D145">
            <v>9</v>
          </cell>
          <cell r="E145">
            <v>16</v>
          </cell>
          <cell r="F145">
            <v>0.56299999999999994</v>
          </cell>
        </row>
        <row r="146">
          <cell r="A146">
            <v>3</v>
          </cell>
          <cell r="B146">
            <v>68</v>
          </cell>
          <cell r="C146">
            <v>42100</v>
          </cell>
          <cell r="D146">
            <v>24</v>
          </cell>
          <cell r="E146">
            <v>39</v>
          </cell>
          <cell r="F146">
            <v>0.61499999999999999</v>
          </cell>
        </row>
        <row r="147">
          <cell r="A147">
            <v>3</v>
          </cell>
          <cell r="B147">
            <v>68</v>
          </cell>
          <cell r="C147">
            <v>42110</v>
          </cell>
          <cell r="D147">
            <v>3</v>
          </cell>
          <cell r="E147">
            <v>4</v>
          </cell>
          <cell r="F147">
            <v>0.75</v>
          </cell>
        </row>
        <row r="148">
          <cell r="A148">
            <v>3</v>
          </cell>
          <cell r="B148">
            <v>68</v>
          </cell>
          <cell r="C148">
            <v>42125</v>
          </cell>
          <cell r="D148">
            <v>22</v>
          </cell>
          <cell r="E148">
            <v>29</v>
          </cell>
          <cell r="F148">
            <v>0.75900000000000001</v>
          </cell>
        </row>
        <row r="149">
          <cell r="A149">
            <v>3</v>
          </cell>
          <cell r="B149">
            <v>68</v>
          </cell>
          <cell r="C149">
            <v>42130</v>
          </cell>
          <cell r="D149">
            <v>1</v>
          </cell>
          <cell r="E149">
            <v>3</v>
          </cell>
          <cell r="F149">
            <v>0.33300000000000002</v>
          </cell>
        </row>
        <row r="150">
          <cell r="A150">
            <v>3</v>
          </cell>
          <cell r="B150">
            <v>68</v>
          </cell>
          <cell r="C150">
            <v>42135</v>
          </cell>
          <cell r="D150">
            <v>5</v>
          </cell>
          <cell r="E150">
            <v>6</v>
          </cell>
          <cell r="F150">
            <v>0.83299999999999996</v>
          </cell>
        </row>
        <row r="151">
          <cell r="A151">
            <v>3</v>
          </cell>
          <cell r="B151">
            <v>68</v>
          </cell>
          <cell r="C151">
            <v>42145</v>
          </cell>
          <cell r="D151">
            <v>15</v>
          </cell>
          <cell r="E151">
            <v>24</v>
          </cell>
          <cell r="F151">
            <v>0.625</v>
          </cell>
        </row>
        <row r="152">
          <cell r="A152">
            <v>3</v>
          </cell>
          <cell r="B152">
            <v>68</v>
          </cell>
          <cell r="C152">
            <v>42165</v>
          </cell>
          <cell r="D152">
            <v>4</v>
          </cell>
          <cell r="E152">
            <v>5</v>
          </cell>
          <cell r="F152">
            <v>0.8</v>
          </cell>
        </row>
        <row r="153">
          <cell r="A153">
            <v>3</v>
          </cell>
          <cell r="B153">
            <v>68</v>
          </cell>
          <cell r="C153">
            <v>42170</v>
          </cell>
          <cell r="D153">
            <v>20</v>
          </cell>
          <cell r="E153">
            <v>28</v>
          </cell>
          <cell r="F153">
            <v>0.71399999999999997</v>
          </cell>
        </row>
        <row r="154">
          <cell r="A154">
            <v>3</v>
          </cell>
          <cell r="B154">
            <v>68</v>
          </cell>
          <cell r="C154">
            <v>42175</v>
          </cell>
          <cell r="D154">
            <v>26</v>
          </cell>
          <cell r="E154">
            <v>37</v>
          </cell>
          <cell r="F154">
            <v>0.70299999999999996</v>
          </cell>
        </row>
        <row r="155">
          <cell r="A155">
            <v>3</v>
          </cell>
          <cell r="B155">
            <v>68</v>
          </cell>
          <cell r="C155">
            <v>42180</v>
          </cell>
          <cell r="D155">
            <v>27</v>
          </cell>
          <cell r="E155">
            <v>39</v>
          </cell>
          <cell r="F155">
            <v>0.69199999999999995</v>
          </cell>
        </row>
        <row r="156">
          <cell r="A156">
            <v>3</v>
          </cell>
          <cell r="B156">
            <v>68</v>
          </cell>
          <cell r="C156">
            <v>42212</v>
          </cell>
          <cell r="D156">
            <v>10</v>
          </cell>
          <cell r="E156">
            <v>18</v>
          </cell>
          <cell r="F156">
            <v>0.55600000000000005</v>
          </cell>
        </row>
        <row r="157">
          <cell r="A157">
            <v>3</v>
          </cell>
          <cell r="B157">
            <v>68</v>
          </cell>
          <cell r="C157">
            <v>42903</v>
          </cell>
          <cell r="D157">
            <v>79</v>
          </cell>
          <cell r="E157">
            <v>104</v>
          </cell>
          <cell r="F157">
            <v>0.76</v>
          </cell>
        </row>
        <row r="158">
          <cell r="A158">
            <v>1</v>
          </cell>
          <cell r="B158">
            <v>69</v>
          </cell>
          <cell r="C158">
            <v>42000</v>
          </cell>
          <cell r="G158">
            <v>8277.7800000000007</v>
          </cell>
        </row>
        <row r="159">
          <cell r="A159">
            <v>1</v>
          </cell>
          <cell r="B159">
            <v>69</v>
          </cell>
          <cell r="C159">
            <v>42005</v>
          </cell>
          <cell r="G159">
            <v>8896.2849999999999</v>
          </cell>
        </row>
        <row r="160">
          <cell r="A160">
            <v>1</v>
          </cell>
          <cell r="B160">
            <v>69</v>
          </cell>
          <cell r="C160">
            <v>42015</v>
          </cell>
          <cell r="G160">
            <v>9759.9699999999993</v>
          </cell>
        </row>
        <row r="161">
          <cell r="A161">
            <v>1</v>
          </cell>
          <cell r="B161">
            <v>69</v>
          </cell>
          <cell r="C161">
            <v>42020</v>
          </cell>
          <cell r="G161">
            <v>8401.58</v>
          </cell>
        </row>
        <row r="162">
          <cell r="A162">
            <v>1</v>
          </cell>
          <cell r="B162">
            <v>69</v>
          </cell>
          <cell r="C162">
            <v>42030</v>
          </cell>
          <cell r="G162">
            <v>6747.9</v>
          </cell>
        </row>
        <row r="163">
          <cell r="A163">
            <v>1</v>
          </cell>
          <cell r="B163">
            <v>69</v>
          </cell>
          <cell r="C163">
            <v>42035</v>
          </cell>
          <cell r="G163">
            <v>6486.88</v>
          </cell>
        </row>
        <row r="164">
          <cell r="A164">
            <v>1</v>
          </cell>
          <cell r="B164">
            <v>69</v>
          </cell>
          <cell r="C164">
            <v>42045</v>
          </cell>
          <cell r="G164">
            <v>9612.84</v>
          </cell>
        </row>
        <row r="165">
          <cell r="A165">
            <v>1</v>
          </cell>
          <cell r="B165">
            <v>69</v>
          </cell>
          <cell r="C165">
            <v>42055</v>
          </cell>
          <cell r="G165">
            <v>6667.6049999999996</v>
          </cell>
        </row>
        <row r="166">
          <cell r="A166">
            <v>1</v>
          </cell>
          <cell r="B166">
            <v>69</v>
          </cell>
          <cell r="C166">
            <v>42060</v>
          </cell>
          <cell r="G166">
            <v>5915.875</v>
          </cell>
        </row>
        <row r="167">
          <cell r="A167">
            <v>1</v>
          </cell>
          <cell r="B167">
            <v>69</v>
          </cell>
          <cell r="C167">
            <v>42070</v>
          </cell>
          <cell r="G167">
            <v>9149.6</v>
          </cell>
        </row>
        <row r="168">
          <cell r="A168">
            <v>1</v>
          </cell>
          <cell r="B168">
            <v>69</v>
          </cell>
          <cell r="C168">
            <v>42075</v>
          </cell>
          <cell r="G168">
            <v>8661.625</v>
          </cell>
        </row>
        <row r="169">
          <cell r="A169">
            <v>1</v>
          </cell>
          <cell r="B169">
            <v>69</v>
          </cell>
          <cell r="C169">
            <v>42080</v>
          </cell>
          <cell r="G169">
            <v>8806.2000000000007</v>
          </cell>
        </row>
        <row r="170">
          <cell r="A170">
            <v>1</v>
          </cell>
          <cell r="B170">
            <v>69</v>
          </cell>
          <cell r="C170">
            <v>42090</v>
          </cell>
          <cell r="G170">
            <v>8014.32</v>
          </cell>
        </row>
        <row r="171">
          <cell r="A171">
            <v>1</v>
          </cell>
          <cell r="B171">
            <v>69</v>
          </cell>
          <cell r="C171">
            <v>42095</v>
          </cell>
          <cell r="G171">
            <v>4591.68</v>
          </cell>
        </row>
        <row r="172">
          <cell r="A172">
            <v>1</v>
          </cell>
          <cell r="B172">
            <v>69</v>
          </cell>
          <cell r="C172">
            <v>42100</v>
          </cell>
          <cell r="G172">
            <v>4506.41</v>
          </cell>
        </row>
        <row r="173">
          <cell r="A173">
            <v>1</v>
          </cell>
          <cell r="B173">
            <v>69</v>
          </cell>
          <cell r="C173">
            <v>42110</v>
          </cell>
          <cell r="G173">
            <v>9285.83</v>
          </cell>
        </row>
        <row r="174">
          <cell r="A174">
            <v>1</v>
          </cell>
          <cell r="B174">
            <v>69</v>
          </cell>
          <cell r="C174">
            <v>42125</v>
          </cell>
          <cell r="G174">
            <v>8861.59</v>
          </cell>
        </row>
        <row r="175">
          <cell r="A175">
            <v>1</v>
          </cell>
          <cell r="B175">
            <v>69</v>
          </cell>
          <cell r="C175">
            <v>42130</v>
          </cell>
          <cell r="G175">
            <v>8357.69</v>
          </cell>
        </row>
        <row r="176">
          <cell r="A176">
            <v>1</v>
          </cell>
          <cell r="B176">
            <v>69</v>
          </cell>
          <cell r="C176">
            <v>42135</v>
          </cell>
          <cell r="G176">
            <v>6561.9049999999997</v>
          </cell>
        </row>
        <row r="177">
          <cell r="A177">
            <v>1</v>
          </cell>
          <cell r="B177">
            <v>69</v>
          </cell>
          <cell r="C177">
            <v>42145</v>
          </cell>
          <cell r="G177">
            <v>9520</v>
          </cell>
        </row>
        <row r="178">
          <cell r="A178">
            <v>1</v>
          </cell>
          <cell r="B178">
            <v>69</v>
          </cell>
          <cell r="C178">
            <v>42165</v>
          </cell>
          <cell r="G178">
            <v>9723.36</v>
          </cell>
        </row>
        <row r="179">
          <cell r="A179">
            <v>1</v>
          </cell>
          <cell r="B179">
            <v>69</v>
          </cell>
          <cell r="C179">
            <v>42170</v>
          </cell>
          <cell r="G179">
            <v>7149.12</v>
          </cell>
        </row>
        <row r="180">
          <cell r="A180">
            <v>1</v>
          </cell>
          <cell r="B180">
            <v>69</v>
          </cell>
          <cell r="C180">
            <v>42175</v>
          </cell>
          <cell r="G180">
            <v>10129.290000000001</v>
          </cell>
        </row>
        <row r="181">
          <cell r="A181">
            <v>1</v>
          </cell>
          <cell r="B181">
            <v>69</v>
          </cell>
          <cell r="C181">
            <v>42180</v>
          </cell>
          <cell r="G181">
            <v>9488</v>
          </cell>
        </row>
        <row r="182">
          <cell r="A182">
            <v>1</v>
          </cell>
          <cell r="B182">
            <v>69</v>
          </cell>
          <cell r="C182">
            <v>42212</v>
          </cell>
          <cell r="G182">
            <v>8373.7999999999993</v>
          </cell>
        </row>
        <row r="183">
          <cell r="A183">
            <v>1</v>
          </cell>
          <cell r="B183">
            <v>69</v>
          </cell>
          <cell r="C183">
            <v>42903</v>
          </cell>
          <cell r="G183">
            <v>8377.6</v>
          </cell>
        </row>
        <row r="184">
          <cell r="A184">
            <v>2</v>
          </cell>
          <cell r="B184">
            <v>69</v>
          </cell>
          <cell r="C184">
            <v>42000</v>
          </cell>
          <cell r="G184">
            <v>10221.465</v>
          </cell>
        </row>
        <row r="185">
          <cell r="A185">
            <v>2</v>
          </cell>
          <cell r="B185">
            <v>69</v>
          </cell>
          <cell r="C185">
            <v>42005</v>
          </cell>
          <cell r="G185">
            <v>12755.184999999999</v>
          </cell>
        </row>
        <row r="186">
          <cell r="A186">
            <v>2</v>
          </cell>
          <cell r="B186">
            <v>69</v>
          </cell>
          <cell r="C186">
            <v>42015</v>
          </cell>
          <cell r="G186">
            <v>12810.31</v>
          </cell>
        </row>
        <row r="187">
          <cell r="A187">
            <v>2</v>
          </cell>
          <cell r="B187">
            <v>69</v>
          </cell>
          <cell r="C187">
            <v>42020</v>
          </cell>
          <cell r="G187">
            <v>11421.82</v>
          </cell>
        </row>
        <row r="188">
          <cell r="A188">
            <v>2</v>
          </cell>
          <cell r="B188">
            <v>69</v>
          </cell>
          <cell r="C188">
            <v>42030</v>
          </cell>
          <cell r="G188">
            <v>10592.305</v>
          </cell>
        </row>
        <row r="189">
          <cell r="A189">
            <v>2</v>
          </cell>
          <cell r="B189">
            <v>69</v>
          </cell>
          <cell r="C189">
            <v>42035</v>
          </cell>
          <cell r="G189">
            <v>9868.2000000000007</v>
          </cell>
        </row>
        <row r="190">
          <cell r="A190">
            <v>2</v>
          </cell>
          <cell r="B190">
            <v>69</v>
          </cell>
          <cell r="C190">
            <v>42045</v>
          </cell>
          <cell r="G190">
            <v>11787.67</v>
          </cell>
        </row>
        <row r="191">
          <cell r="A191">
            <v>2</v>
          </cell>
          <cell r="B191">
            <v>69</v>
          </cell>
          <cell r="C191">
            <v>42055</v>
          </cell>
          <cell r="G191">
            <v>11671.74</v>
          </cell>
        </row>
        <row r="192">
          <cell r="A192">
            <v>2</v>
          </cell>
          <cell r="B192">
            <v>69</v>
          </cell>
          <cell r="C192">
            <v>42060</v>
          </cell>
          <cell r="G192">
            <v>10535.58</v>
          </cell>
        </row>
        <row r="193">
          <cell r="A193">
            <v>2</v>
          </cell>
          <cell r="B193">
            <v>69</v>
          </cell>
          <cell r="C193">
            <v>42070</v>
          </cell>
          <cell r="G193">
            <v>8699.85</v>
          </cell>
        </row>
        <row r="194">
          <cell r="A194">
            <v>2</v>
          </cell>
          <cell r="B194">
            <v>69</v>
          </cell>
          <cell r="C194">
            <v>42075</v>
          </cell>
          <cell r="G194">
            <v>9443.7199999999993</v>
          </cell>
        </row>
        <row r="195">
          <cell r="A195">
            <v>2</v>
          </cell>
          <cell r="B195">
            <v>69</v>
          </cell>
          <cell r="C195">
            <v>42080</v>
          </cell>
          <cell r="G195">
            <v>10830.4</v>
          </cell>
        </row>
        <row r="196">
          <cell r="A196">
            <v>2</v>
          </cell>
          <cell r="B196">
            <v>69</v>
          </cell>
          <cell r="C196">
            <v>42090</v>
          </cell>
          <cell r="G196">
            <v>10481.969999999999</v>
          </cell>
        </row>
        <row r="197">
          <cell r="A197">
            <v>2</v>
          </cell>
          <cell r="B197">
            <v>69</v>
          </cell>
          <cell r="C197">
            <v>42095</v>
          </cell>
          <cell r="G197">
            <v>9250</v>
          </cell>
        </row>
        <row r="198">
          <cell r="A198">
            <v>2</v>
          </cell>
          <cell r="B198">
            <v>69</v>
          </cell>
          <cell r="C198">
            <v>42100</v>
          </cell>
          <cell r="G198">
            <v>9579.625</v>
          </cell>
        </row>
        <row r="199">
          <cell r="A199">
            <v>2</v>
          </cell>
          <cell r="B199">
            <v>69</v>
          </cell>
          <cell r="C199">
            <v>42110</v>
          </cell>
          <cell r="G199">
            <v>14598.82</v>
          </cell>
        </row>
        <row r="200">
          <cell r="A200">
            <v>2</v>
          </cell>
          <cell r="B200">
            <v>69</v>
          </cell>
          <cell r="C200">
            <v>42125</v>
          </cell>
          <cell r="G200">
            <v>9973.2099999999991</v>
          </cell>
        </row>
        <row r="201">
          <cell r="A201">
            <v>2</v>
          </cell>
          <cell r="B201">
            <v>69</v>
          </cell>
          <cell r="C201">
            <v>42130</v>
          </cell>
          <cell r="G201">
            <v>9302.14</v>
          </cell>
        </row>
        <row r="202">
          <cell r="A202">
            <v>2</v>
          </cell>
          <cell r="B202">
            <v>69</v>
          </cell>
          <cell r="C202">
            <v>42135</v>
          </cell>
          <cell r="G202">
            <v>8879.35</v>
          </cell>
        </row>
        <row r="203">
          <cell r="A203">
            <v>2</v>
          </cell>
          <cell r="B203">
            <v>69</v>
          </cell>
          <cell r="C203">
            <v>42145</v>
          </cell>
          <cell r="G203">
            <v>10139.365</v>
          </cell>
        </row>
        <row r="204">
          <cell r="A204">
            <v>2</v>
          </cell>
          <cell r="B204">
            <v>69</v>
          </cell>
          <cell r="C204">
            <v>42165</v>
          </cell>
          <cell r="G204">
            <v>10058.06</v>
          </cell>
        </row>
        <row r="205">
          <cell r="A205">
            <v>2</v>
          </cell>
          <cell r="B205">
            <v>69</v>
          </cell>
          <cell r="C205">
            <v>42170</v>
          </cell>
          <cell r="G205">
            <v>10872.79</v>
          </cell>
        </row>
        <row r="206">
          <cell r="A206">
            <v>2</v>
          </cell>
          <cell r="B206">
            <v>69</v>
          </cell>
          <cell r="C206">
            <v>42175</v>
          </cell>
          <cell r="G206">
            <v>9130.31</v>
          </cell>
        </row>
        <row r="207">
          <cell r="A207">
            <v>2</v>
          </cell>
          <cell r="B207">
            <v>69</v>
          </cell>
          <cell r="C207">
            <v>42180</v>
          </cell>
          <cell r="G207">
            <v>8461.6</v>
          </cell>
        </row>
        <row r="208">
          <cell r="A208">
            <v>2</v>
          </cell>
          <cell r="B208">
            <v>69</v>
          </cell>
          <cell r="C208">
            <v>42212</v>
          </cell>
          <cell r="G208">
            <v>11405.62</v>
          </cell>
        </row>
        <row r="209">
          <cell r="A209">
            <v>2</v>
          </cell>
          <cell r="B209">
            <v>69</v>
          </cell>
          <cell r="C209">
            <v>42903</v>
          </cell>
          <cell r="G209">
            <v>10136.540000000001</v>
          </cell>
        </row>
        <row r="210">
          <cell r="A210">
            <v>3</v>
          </cell>
          <cell r="B210">
            <v>69</v>
          </cell>
          <cell r="C210">
            <v>42000</v>
          </cell>
          <cell r="G210">
            <v>5421.29</v>
          </cell>
        </row>
        <row r="211">
          <cell r="A211">
            <v>3</v>
          </cell>
          <cell r="B211">
            <v>69</v>
          </cell>
          <cell r="C211">
            <v>42005</v>
          </cell>
          <cell r="G211">
            <v>1105.04</v>
          </cell>
        </row>
        <row r="212">
          <cell r="A212">
            <v>3</v>
          </cell>
          <cell r="B212">
            <v>69</v>
          </cell>
          <cell r="C212">
            <v>42015</v>
          </cell>
          <cell r="G212">
            <v>7321.96</v>
          </cell>
        </row>
        <row r="213">
          <cell r="A213">
            <v>3</v>
          </cell>
          <cell r="B213">
            <v>69</v>
          </cell>
          <cell r="C213">
            <v>42020</v>
          </cell>
          <cell r="G213">
            <v>6980.82</v>
          </cell>
        </row>
        <row r="214">
          <cell r="A214">
            <v>3</v>
          </cell>
          <cell r="B214">
            <v>69</v>
          </cell>
          <cell r="C214">
            <v>42030</v>
          </cell>
          <cell r="G214">
            <v>5247.6</v>
          </cell>
        </row>
        <row r="215">
          <cell r="A215">
            <v>3</v>
          </cell>
          <cell r="B215">
            <v>69</v>
          </cell>
          <cell r="C215">
            <v>42035</v>
          </cell>
          <cell r="G215">
            <v>2375.73</v>
          </cell>
        </row>
        <row r="216">
          <cell r="A216">
            <v>3</v>
          </cell>
          <cell r="B216">
            <v>69</v>
          </cell>
          <cell r="C216">
            <v>42045</v>
          </cell>
          <cell r="G216">
            <v>5786.625</v>
          </cell>
        </row>
        <row r="217">
          <cell r="A217">
            <v>3</v>
          </cell>
          <cell r="B217">
            <v>69</v>
          </cell>
          <cell r="C217">
            <v>42055</v>
          </cell>
          <cell r="G217">
            <v>3926</v>
          </cell>
        </row>
        <row r="218">
          <cell r="A218">
            <v>3</v>
          </cell>
          <cell r="B218">
            <v>69</v>
          </cell>
          <cell r="C218">
            <v>42060</v>
          </cell>
          <cell r="G218">
            <v>3104.9850000000001</v>
          </cell>
        </row>
        <row r="219">
          <cell r="A219">
            <v>3</v>
          </cell>
          <cell r="B219">
            <v>69</v>
          </cell>
          <cell r="C219">
            <v>42070</v>
          </cell>
          <cell r="G219">
            <v>7701.24</v>
          </cell>
        </row>
        <row r="220">
          <cell r="A220">
            <v>3</v>
          </cell>
          <cell r="B220">
            <v>69</v>
          </cell>
          <cell r="C220">
            <v>42075</v>
          </cell>
          <cell r="G220">
            <v>3518.9050000000002</v>
          </cell>
        </row>
        <row r="221">
          <cell r="A221">
            <v>3</v>
          </cell>
          <cell r="B221">
            <v>69</v>
          </cell>
          <cell r="C221">
            <v>42080</v>
          </cell>
          <cell r="G221">
            <v>4139.59</v>
          </cell>
        </row>
        <row r="222">
          <cell r="A222">
            <v>3</v>
          </cell>
          <cell r="B222">
            <v>69</v>
          </cell>
          <cell r="C222">
            <v>42090</v>
          </cell>
          <cell r="G222">
            <v>7071.4549999999999</v>
          </cell>
        </row>
        <row r="223">
          <cell r="A223">
            <v>3</v>
          </cell>
          <cell r="B223">
            <v>69</v>
          </cell>
          <cell r="C223">
            <v>42095</v>
          </cell>
          <cell r="G223">
            <v>1650.5</v>
          </cell>
        </row>
        <row r="224">
          <cell r="A224">
            <v>3</v>
          </cell>
          <cell r="B224">
            <v>69</v>
          </cell>
          <cell r="C224">
            <v>42100</v>
          </cell>
          <cell r="G224">
            <v>6615.94</v>
          </cell>
        </row>
        <row r="225">
          <cell r="A225">
            <v>3</v>
          </cell>
          <cell r="B225">
            <v>69</v>
          </cell>
          <cell r="C225">
            <v>42110</v>
          </cell>
          <cell r="G225">
            <v>7997.5</v>
          </cell>
        </row>
        <row r="226">
          <cell r="A226">
            <v>3</v>
          </cell>
          <cell r="B226">
            <v>69</v>
          </cell>
          <cell r="C226">
            <v>42125</v>
          </cell>
          <cell r="G226">
            <v>6248.76</v>
          </cell>
        </row>
        <row r="227">
          <cell r="A227">
            <v>3</v>
          </cell>
          <cell r="B227">
            <v>69</v>
          </cell>
          <cell r="C227">
            <v>42130</v>
          </cell>
          <cell r="G227">
            <v>5706.13</v>
          </cell>
        </row>
        <row r="228">
          <cell r="A228">
            <v>3</v>
          </cell>
          <cell r="B228">
            <v>69</v>
          </cell>
          <cell r="C228">
            <v>42135</v>
          </cell>
          <cell r="G228">
            <v>1919.01</v>
          </cell>
        </row>
        <row r="229">
          <cell r="A229">
            <v>3</v>
          </cell>
          <cell r="B229">
            <v>69</v>
          </cell>
          <cell r="C229">
            <v>42145</v>
          </cell>
          <cell r="G229">
            <v>5191.66</v>
          </cell>
        </row>
        <row r="230">
          <cell r="A230">
            <v>3</v>
          </cell>
          <cell r="B230">
            <v>69</v>
          </cell>
          <cell r="C230">
            <v>42165</v>
          </cell>
          <cell r="G230">
            <v>8256</v>
          </cell>
        </row>
        <row r="231">
          <cell r="A231">
            <v>3</v>
          </cell>
          <cell r="B231">
            <v>69</v>
          </cell>
          <cell r="C231">
            <v>42170</v>
          </cell>
          <cell r="G231">
            <v>3396.5050000000001</v>
          </cell>
        </row>
        <row r="232">
          <cell r="A232">
            <v>3</v>
          </cell>
          <cell r="B232">
            <v>69</v>
          </cell>
          <cell r="C232">
            <v>42175</v>
          </cell>
          <cell r="G232">
            <v>3956.5050000000001</v>
          </cell>
        </row>
        <row r="233">
          <cell r="A233">
            <v>3</v>
          </cell>
          <cell r="B233">
            <v>69</v>
          </cell>
          <cell r="C233">
            <v>42180</v>
          </cell>
          <cell r="G233">
            <v>5202.72</v>
          </cell>
        </row>
        <row r="234">
          <cell r="A234">
            <v>3</v>
          </cell>
          <cell r="B234">
            <v>69</v>
          </cell>
          <cell r="C234">
            <v>42212</v>
          </cell>
          <cell r="G234">
            <v>1377.77</v>
          </cell>
        </row>
        <row r="235">
          <cell r="A235">
            <v>3</v>
          </cell>
          <cell r="B235">
            <v>69</v>
          </cell>
          <cell r="C235">
            <v>42903</v>
          </cell>
          <cell r="G235">
            <v>3807</v>
          </cell>
        </row>
        <row r="236">
          <cell r="A236">
            <v>1</v>
          </cell>
          <cell r="B236">
            <v>70</v>
          </cell>
          <cell r="C236">
            <v>42000</v>
          </cell>
          <cell r="D236">
            <v>395</v>
          </cell>
          <cell r="E236">
            <v>548</v>
          </cell>
          <cell r="F236">
            <v>0.72099999999999997</v>
          </cell>
        </row>
        <row r="237">
          <cell r="A237">
            <v>1</v>
          </cell>
          <cell r="B237">
            <v>70</v>
          </cell>
          <cell r="C237">
            <v>42005</v>
          </cell>
          <cell r="D237">
            <v>43</v>
          </cell>
          <cell r="E237">
            <v>60</v>
          </cell>
          <cell r="F237">
            <v>0.71699999999999997</v>
          </cell>
        </row>
        <row r="238">
          <cell r="A238">
            <v>1</v>
          </cell>
          <cell r="B238">
            <v>70</v>
          </cell>
          <cell r="C238">
            <v>42015</v>
          </cell>
          <cell r="D238">
            <v>15</v>
          </cell>
          <cell r="E238">
            <v>15</v>
          </cell>
          <cell r="F238">
            <v>1</v>
          </cell>
        </row>
        <row r="239">
          <cell r="A239">
            <v>1</v>
          </cell>
          <cell r="B239">
            <v>70</v>
          </cell>
          <cell r="C239">
            <v>42020</v>
          </cell>
          <cell r="D239">
            <v>14</v>
          </cell>
          <cell r="E239">
            <v>15</v>
          </cell>
          <cell r="F239">
            <v>0.93300000000000005</v>
          </cell>
        </row>
        <row r="240">
          <cell r="A240">
            <v>1</v>
          </cell>
          <cell r="B240">
            <v>70</v>
          </cell>
          <cell r="C240">
            <v>42030</v>
          </cell>
          <cell r="D240">
            <v>1</v>
          </cell>
          <cell r="E240">
            <v>2</v>
          </cell>
          <cell r="F240">
            <v>0.5</v>
          </cell>
        </row>
        <row r="241">
          <cell r="A241">
            <v>1</v>
          </cell>
          <cell r="B241">
            <v>70</v>
          </cell>
          <cell r="C241">
            <v>42035</v>
          </cell>
          <cell r="D241">
            <v>10</v>
          </cell>
          <cell r="E241">
            <v>13</v>
          </cell>
          <cell r="F241">
            <v>0.76900000000000002</v>
          </cell>
        </row>
        <row r="242">
          <cell r="A242">
            <v>1</v>
          </cell>
          <cell r="B242">
            <v>70</v>
          </cell>
          <cell r="C242">
            <v>42045</v>
          </cell>
          <cell r="D242">
            <v>22</v>
          </cell>
          <cell r="E242">
            <v>29</v>
          </cell>
          <cell r="F242">
            <v>0.75900000000000001</v>
          </cell>
        </row>
        <row r="243">
          <cell r="A243">
            <v>1</v>
          </cell>
          <cell r="B243">
            <v>70</v>
          </cell>
          <cell r="C243">
            <v>42055</v>
          </cell>
          <cell r="D243">
            <v>18</v>
          </cell>
          <cell r="E243">
            <v>23</v>
          </cell>
          <cell r="F243">
            <v>0.78300000000000003</v>
          </cell>
        </row>
        <row r="244">
          <cell r="A244">
            <v>1</v>
          </cell>
          <cell r="B244">
            <v>70</v>
          </cell>
          <cell r="C244">
            <v>42060</v>
          </cell>
          <cell r="D244">
            <v>14</v>
          </cell>
          <cell r="E244">
            <v>18</v>
          </cell>
          <cell r="F244">
            <v>0.77800000000000002</v>
          </cell>
        </row>
        <row r="245">
          <cell r="A245">
            <v>1</v>
          </cell>
          <cell r="B245">
            <v>70</v>
          </cell>
          <cell r="C245">
            <v>42070</v>
          </cell>
          <cell r="D245">
            <v>19</v>
          </cell>
          <cell r="E245">
            <v>24</v>
          </cell>
          <cell r="F245">
            <v>0.79200000000000004</v>
          </cell>
        </row>
        <row r="246">
          <cell r="A246">
            <v>1</v>
          </cell>
          <cell r="B246">
            <v>70</v>
          </cell>
          <cell r="C246">
            <v>42075</v>
          </cell>
          <cell r="D246">
            <v>28</v>
          </cell>
          <cell r="E246">
            <v>38</v>
          </cell>
          <cell r="F246">
            <v>0.73699999999999999</v>
          </cell>
        </row>
        <row r="247">
          <cell r="A247">
            <v>1</v>
          </cell>
          <cell r="B247">
            <v>70</v>
          </cell>
          <cell r="C247">
            <v>42080</v>
          </cell>
          <cell r="D247">
            <v>12</v>
          </cell>
          <cell r="E247">
            <v>15</v>
          </cell>
          <cell r="F247">
            <v>0.8</v>
          </cell>
        </row>
        <row r="248">
          <cell r="A248">
            <v>1</v>
          </cell>
          <cell r="B248">
            <v>70</v>
          </cell>
          <cell r="C248">
            <v>42090</v>
          </cell>
          <cell r="D248">
            <v>39</v>
          </cell>
          <cell r="E248">
            <v>90</v>
          </cell>
          <cell r="F248">
            <v>0.433</v>
          </cell>
        </row>
        <row r="249">
          <cell r="A249">
            <v>1</v>
          </cell>
          <cell r="B249">
            <v>70</v>
          </cell>
          <cell r="C249">
            <v>42095</v>
          </cell>
          <cell r="D249">
            <v>22</v>
          </cell>
          <cell r="E249">
            <v>36</v>
          </cell>
          <cell r="F249">
            <v>0.61099999999999999</v>
          </cell>
        </row>
        <row r="250">
          <cell r="A250">
            <v>1</v>
          </cell>
          <cell r="B250">
            <v>70</v>
          </cell>
          <cell r="C250">
            <v>42100</v>
          </cell>
          <cell r="D250">
            <v>3</v>
          </cell>
          <cell r="E250">
            <v>3</v>
          </cell>
          <cell r="F250">
            <v>1</v>
          </cell>
        </row>
        <row r="251">
          <cell r="A251">
            <v>1</v>
          </cell>
          <cell r="B251">
            <v>70</v>
          </cell>
          <cell r="C251">
            <v>42110</v>
          </cell>
          <cell r="D251">
            <v>9</v>
          </cell>
          <cell r="E251">
            <v>10</v>
          </cell>
          <cell r="F251">
            <v>0.9</v>
          </cell>
        </row>
        <row r="252">
          <cell r="A252">
            <v>1</v>
          </cell>
          <cell r="B252">
            <v>70</v>
          </cell>
          <cell r="C252">
            <v>42125</v>
          </cell>
          <cell r="D252">
            <v>8</v>
          </cell>
          <cell r="E252">
            <v>10</v>
          </cell>
          <cell r="F252">
            <v>0.8</v>
          </cell>
        </row>
        <row r="253">
          <cell r="A253">
            <v>1</v>
          </cell>
          <cell r="B253">
            <v>70</v>
          </cell>
          <cell r="C253">
            <v>42130</v>
          </cell>
          <cell r="D253">
            <v>12</v>
          </cell>
          <cell r="E253">
            <v>12</v>
          </cell>
          <cell r="F253">
            <v>1</v>
          </cell>
        </row>
        <row r="254">
          <cell r="A254">
            <v>1</v>
          </cell>
          <cell r="B254">
            <v>70</v>
          </cell>
          <cell r="C254">
            <v>42135</v>
          </cell>
          <cell r="D254">
            <v>10</v>
          </cell>
          <cell r="E254">
            <v>14</v>
          </cell>
          <cell r="F254">
            <v>0.71399999999999997</v>
          </cell>
        </row>
        <row r="255">
          <cell r="A255">
            <v>1</v>
          </cell>
          <cell r="B255">
            <v>70</v>
          </cell>
          <cell r="C255">
            <v>42145</v>
          </cell>
          <cell r="D255">
            <v>8</v>
          </cell>
          <cell r="E255">
            <v>13</v>
          </cell>
          <cell r="F255">
            <v>0.61499999999999999</v>
          </cell>
        </row>
        <row r="256">
          <cell r="A256">
            <v>1</v>
          </cell>
          <cell r="B256">
            <v>70</v>
          </cell>
          <cell r="C256">
            <v>42165</v>
          </cell>
          <cell r="D256">
            <v>13</v>
          </cell>
          <cell r="E256">
            <v>17</v>
          </cell>
          <cell r="F256">
            <v>0.76500000000000001</v>
          </cell>
        </row>
        <row r="257">
          <cell r="A257">
            <v>1</v>
          </cell>
          <cell r="B257">
            <v>70</v>
          </cell>
          <cell r="C257">
            <v>42170</v>
          </cell>
          <cell r="D257">
            <v>25</v>
          </cell>
          <cell r="E257">
            <v>29</v>
          </cell>
          <cell r="F257">
            <v>0.86199999999999999</v>
          </cell>
        </row>
        <row r="258">
          <cell r="A258">
            <v>1</v>
          </cell>
          <cell r="B258">
            <v>70</v>
          </cell>
          <cell r="C258">
            <v>42175</v>
          </cell>
          <cell r="D258">
            <v>8</v>
          </cell>
          <cell r="E258">
            <v>12</v>
          </cell>
          <cell r="F258">
            <v>0.66700000000000004</v>
          </cell>
        </row>
        <row r="259">
          <cell r="A259">
            <v>1</v>
          </cell>
          <cell r="B259">
            <v>70</v>
          </cell>
          <cell r="C259">
            <v>42180</v>
          </cell>
          <cell r="D259">
            <v>43</v>
          </cell>
          <cell r="E259">
            <v>56</v>
          </cell>
          <cell r="F259">
            <v>0.76800000000000002</v>
          </cell>
        </row>
        <row r="260">
          <cell r="A260">
            <v>1</v>
          </cell>
          <cell r="B260">
            <v>70</v>
          </cell>
          <cell r="C260">
            <v>42212</v>
          </cell>
          <cell r="D260">
            <v>63</v>
          </cell>
          <cell r="E260">
            <v>89</v>
          </cell>
          <cell r="F260">
            <v>0.70799999999999996</v>
          </cell>
        </row>
        <row r="261">
          <cell r="A261">
            <v>1</v>
          </cell>
          <cell r="B261">
            <v>70</v>
          </cell>
          <cell r="C261">
            <v>42903</v>
          </cell>
          <cell r="D261">
            <v>177</v>
          </cell>
          <cell r="E261">
            <v>280</v>
          </cell>
          <cell r="F261">
            <v>0.63200000000000001</v>
          </cell>
        </row>
        <row r="262">
          <cell r="A262">
            <v>2</v>
          </cell>
          <cell r="B262">
            <v>70</v>
          </cell>
          <cell r="C262">
            <v>42000</v>
          </cell>
          <cell r="D262">
            <v>117</v>
          </cell>
          <cell r="E262">
            <v>145</v>
          </cell>
          <cell r="F262">
            <v>0.80700000000000005</v>
          </cell>
        </row>
        <row r="263">
          <cell r="A263">
            <v>2</v>
          </cell>
          <cell r="B263">
            <v>70</v>
          </cell>
          <cell r="C263">
            <v>42005</v>
          </cell>
          <cell r="D263">
            <v>1</v>
          </cell>
          <cell r="E263">
            <v>4</v>
          </cell>
          <cell r="F263">
            <v>0.25</v>
          </cell>
        </row>
        <row r="264">
          <cell r="A264">
            <v>2</v>
          </cell>
          <cell r="B264">
            <v>70</v>
          </cell>
          <cell r="C264">
            <v>42015</v>
          </cell>
          <cell r="D264">
            <v>2</v>
          </cell>
          <cell r="E264">
            <v>2</v>
          </cell>
          <cell r="F264">
            <v>1</v>
          </cell>
        </row>
        <row r="265">
          <cell r="A265">
            <v>2</v>
          </cell>
          <cell r="B265">
            <v>70</v>
          </cell>
          <cell r="C265">
            <v>42020</v>
          </cell>
          <cell r="D265">
            <v>6</v>
          </cell>
          <cell r="E265">
            <v>10</v>
          </cell>
          <cell r="F265">
            <v>0.6</v>
          </cell>
        </row>
        <row r="266">
          <cell r="A266">
            <v>2</v>
          </cell>
          <cell r="B266">
            <v>70</v>
          </cell>
          <cell r="C266">
            <v>42030</v>
          </cell>
          <cell r="D266">
            <v>3</v>
          </cell>
          <cell r="E266">
            <v>5</v>
          </cell>
          <cell r="F266">
            <v>0.6</v>
          </cell>
        </row>
        <row r="267">
          <cell r="A267">
            <v>2</v>
          </cell>
          <cell r="B267">
            <v>70</v>
          </cell>
          <cell r="C267">
            <v>42035</v>
          </cell>
          <cell r="D267">
            <v>6</v>
          </cell>
          <cell r="E267">
            <v>6</v>
          </cell>
          <cell r="F267">
            <v>1</v>
          </cell>
        </row>
        <row r="268">
          <cell r="A268">
            <v>2</v>
          </cell>
          <cell r="B268">
            <v>70</v>
          </cell>
          <cell r="C268">
            <v>42045</v>
          </cell>
          <cell r="D268">
            <v>5</v>
          </cell>
          <cell r="E268">
            <v>6</v>
          </cell>
          <cell r="F268">
            <v>0.83299999999999996</v>
          </cell>
        </row>
        <row r="269">
          <cell r="A269">
            <v>2</v>
          </cell>
          <cell r="B269">
            <v>70</v>
          </cell>
          <cell r="C269">
            <v>42055</v>
          </cell>
          <cell r="D269">
            <v>7</v>
          </cell>
          <cell r="E269">
            <v>7</v>
          </cell>
          <cell r="F269">
            <v>1</v>
          </cell>
        </row>
        <row r="270">
          <cell r="A270">
            <v>2</v>
          </cell>
          <cell r="B270">
            <v>70</v>
          </cell>
          <cell r="C270">
            <v>42060</v>
          </cell>
          <cell r="D270">
            <v>2</v>
          </cell>
          <cell r="E270">
            <v>2</v>
          </cell>
          <cell r="F270">
            <v>1</v>
          </cell>
        </row>
        <row r="271">
          <cell r="A271">
            <v>2</v>
          </cell>
          <cell r="B271">
            <v>70</v>
          </cell>
          <cell r="C271">
            <v>42070</v>
          </cell>
          <cell r="D271">
            <v>3</v>
          </cell>
          <cell r="E271">
            <v>3</v>
          </cell>
          <cell r="F271">
            <v>1</v>
          </cell>
        </row>
        <row r="272">
          <cell r="A272">
            <v>2</v>
          </cell>
          <cell r="B272">
            <v>70</v>
          </cell>
          <cell r="C272">
            <v>42075</v>
          </cell>
          <cell r="D272">
            <v>10</v>
          </cell>
          <cell r="E272">
            <v>10</v>
          </cell>
          <cell r="F272">
            <v>1</v>
          </cell>
        </row>
        <row r="273">
          <cell r="A273">
            <v>2</v>
          </cell>
          <cell r="B273">
            <v>70</v>
          </cell>
          <cell r="C273">
            <v>42080</v>
          </cell>
          <cell r="D273">
            <v>12</v>
          </cell>
          <cell r="E273">
            <v>15</v>
          </cell>
          <cell r="F273">
            <v>0.8</v>
          </cell>
        </row>
        <row r="274">
          <cell r="A274">
            <v>2</v>
          </cell>
          <cell r="B274">
            <v>70</v>
          </cell>
          <cell r="C274">
            <v>42090</v>
          </cell>
          <cell r="D274">
            <v>2</v>
          </cell>
          <cell r="E274">
            <v>6</v>
          </cell>
          <cell r="F274">
            <v>0.33300000000000002</v>
          </cell>
        </row>
        <row r="275">
          <cell r="A275">
            <v>2</v>
          </cell>
          <cell r="B275">
            <v>70</v>
          </cell>
          <cell r="C275">
            <v>42095</v>
          </cell>
          <cell r="D275">
            <v>0</v>
          </cell>
          <cell r="E275">
            <v>2</v>
          </cell>
          <cell r="F275">
            <v>0</v>
          </cell>
        </row>
        <row r="276">
          <cell r="A276">
            <v>2</v>
          </cell>
          <cell r="B276">
            <v>70</v>
          </cell>
          <cell r="C276">
            <v>42100</v>
          </cell>
          <cell r="D276">
            <v>8</v>
          </cell>
          <cell r="E276">
            <v>8</v>
          </cell>
          <cell r="F276">
            <v>1</v>
          </cell>
        </row>
        <row r="277">
          <cell r="A277">
            <v>2</v>
          </cell>
          <cell r="B277">
            <v>70</v>
          </cell>
          <cell r="C277">
            <v>42110</v>
          </cell>
          <cell r="D277">
            <v>10</v>
          </cell>
          <cell r="E277">
            <v>10</v>
          </cell>
          <cell r="F277">
            <v>1</v>
          </cell>
        </row>
        <row r="278">
          <cell r="A278">
            <v>2</v>
          </cell>
          <cell r="B278">
            <v>70</v>
          </cell>
          <cell r="C278">
            <v>42125</v>
          </cell>
          <cell r="D278">
            <v>9</v>
          </cell>
          <cell r="E278">
            <v>10</v>
          </cell>
          <cell r="F278">
            <v>0.9</v>
          </cell>
        </row>
        <row r="279">
          <cell r="A279">
            <v>2</v>
          </cell>
          <cell r="B279">
            <v>70</v>
          </cell>
          <cell r="C279">
            <v>42130</v>
          </cell>
          <cell r="D279">
            <v>2</v>
          </cell>
          <cell r="E279">
            <v>3</v>
          </cell>
          <cell r="F279">
            <v>0.66700000000000004</v>
          </cell>
        </row>
        <row r="280">
          <cell r="A280">
            <v>2</v>
          </cell>
          <cell r="B280">
            <v>70</v>
          </cell>
          <cell r="C280">
            <v>42135</v>
          </cell>
          <cell r="D280">
            <v>2</v>
          </cell>
          <cell r="E280">
            <v>3</v>
          </cell>
          <cell r="F280">
            <v>0.66700000000000004</v>
          </cell>
        </row>
        <row r="281">
          <cell r="A281">
            <v>2</v>
          </cell>
          <cell r="B281">
            <v>70</v>
          </cell>
          <cell r="C281">
            <v>42145</v>
          </cell>
          <cell r="D281">
            <v>2</v>
          </cell>
          <cell r="E281">
            <v>4</v>
          </cell>
          <cell r="F281">
            <v>0.5</v>
          </cell>
        </row>
        <row r="282">
          <cell r="A282">
            <v>2</v>
          </cell>
          <cell r="B282">
            <v>70</v>
          </cell>
          <cell r="C282">
            <v>42165</v>
          </cell>
          <cell r="D282">
            <v>12</v>
          </cell>
          <cell r="E282">
            <v>14</v>
          </cell>
          <cell r="F282">
            <v>0.85699999999999998</v>
          </cell>
        </row>
        <row r="283">
          <cell r="A283">
            <v>2</v>
          </cell>
          <cell r="B283">
            <v>70</v>
          </cell>
          <cell r="C283">
            <v>42170</v>
          </cell>
          <cell r="D283">
            <v>8</v>
          </cell>
          <cell r="E283">
            <v>9</v>
          </cell>
          <cell r="F283">
            <v>0.88900000000000001</v>
          </cell>
        </row>
        <row r="284">
          <cell r="A284">
            <v>2</v>
          </cell>
          <cell r="B284">
            <v>70</v>
          </cell>
          <cell r="C284">
            <v>42175</v>
          </cell>
          <cell r="D284">
            <v>1</v>
          </cell>
          <cell r="E284">
            <v>1</v>
          </cell>
          <cell r="F284">
            <v>1</v>
          </cell>
        </row>
        <row r="285">
          <cell r="A285">
            <v>2</v>
          </cell>
          <cell r="B285">
            <v>70</v>
          </cell>
          <cell r="C285">
            <v>42180</v>
          </cell>
          <cell r="D285">
            <v>3</v>
          </cell>
          <cell r="E285">
            <v>4</v>
          </cell>
          <cell r="F285">
            <v>0.75</v>
          </cell>
        </row>
        <row r="286">
          <cell r="A286">
            <v>2</v>
          </cell>
          <cell r="B286">
            <v>70</v>
          </cell>
          <cell r="C286">
            <v>42212</v>
          </cell>
          <cell r="D286">
            <v>1</v>
          </cell>
          <cell r="E286">
            <v>6</v>
          </cell>
          <cell r="F286">
            <v>0.16700000000000001</v>
          </cell>
        </row>
        <row r="287">
          <cell r="A287">
            <v>2</v>
          </cell>
          <cell r="B287">
            <v>70</v>
          </cell>
          <cell r="C287">
            <v>42903</v>
          </cell>
          <cell r="D287">
            <v>75</v>
          </cell>
          <cell r="E287">
            <v>95</v>
          </cell>
          <cell r="F287">
            <v>0.78900000000000003</v>
          </cell>
        </row>
        <row r="288">
          <cell r="A288">
            <v>3</v>
          </cell>
          <cell r="B288">
            <v>70</v>
          </cell>
          <cell r="C288">
            <v>42000</v>
          </cell>
          <cell r="D288">
            <v>156</v>
          </cell>
          <cell r="E288">
            <v>282</v>
          </cell>
          <cell r="F288">
            <v>0.55300000000000005</v>
          </cell>
        </row>
        <row r="289">
          <cell r="A289">
            <v>3</v>
          </cell>
          <cell r="B289">
            <v>70</v>
          </cell>
          <cell r="C289">
            <v>42005</v>
          </cell>
          <cell r="D289">
            <v>3</v>
          </cell>
          <cell r="E289">
            <v>10</v>
          </cell>
          <cell r="F289">
            <v>0.3</v>
          </cell>
        </row>
        <row r="290">
          <cell r="A290">
            <v>3</v>
          </cell>
          <cell r="B290">
            <v>70</v>
          </cell>
          <cell r="C290">
            <v>42015</v>
          </cell>
          <cell r="D290">
            <v>5</v>
          </cell>
          <cell r="E290">
            <v>6</v>
          </cell>
          <cell r="F290">
            <v>0.83299999999999996</v>
          </cell>
        </row>
        <row r="291">
          <cell r="A291">
            <v>3</v>
          </cell>
          <cell r="B291">
            <v>70</v>
          </cell>
          <cell r="C291">
            <v>42020</v>
          </cell>
          <cell r="D291">
            <v>2</v>
          </cell>
          <cell r="E291">
            <v>2</v>
          </cell>
          <cell r="F291">
            <v>1</v>
          </cell>
        </row>
        <row r="292">
          <cell r="A292">
            <v>3</v>
          </cell>
          <cell r="B292">
            <v>70</v>
          </cell>
          <cell r="C292">
            <v>42035</v>
          </cell>
          <cell r="D292">
            <v>2</v>
          </cell>
          <cell r="E292">
            <v>3</v>
          </cell>
          <cell r="F292">
            <v>0.66700000000000004</v>
          </cell>
        </row>
        <row r="293">
          <cell r="A293">
            <v>3</v>
          </cell>
          <cell r="B293">
            <v>70</v>
          </cell>
          <cell r="C293">
            <v>42045</v>
          </cell>
          <cell r="D293">
            <v>18</v>
          </cell>
          <cell r="E293">
            <v>41</v>
          </cell>
          <cell r="F293">
            <v>0.439</v>
          </cell>
        </row>
        <row r="294">
          <cell r="A294">
            <v>3</v>
          </cell>
          <cell r="B294">
            <v>70</v>
          </cell>
          <cell r="C294">
            <v>42055</v>
          </cell>
          <cell r="D294">
            <v>4</v>
          </cell>
          <cell r="E294">
            <v>6</v>
          </cell>
          <cell r="F294">
            <v>0.66700000000000004</v>
          </cell>
        </row>
        <row r="295">
          <cell r="A295">
            <v>3</v>
          </cell>
          <cell r="B295">
            <v>70</v>
          </cell>
          <cell r="C295">
            <v>42060</v>
          </cell>
          <cell r="D295">
            <v>0</v>
          </cell>
          <cell r="E295">
            <v>1</v>
          </cell>
          <cell r="F295">
            <v>0</v>
          </cell>
        </row>
        <row r="296">
          <cell r="A296">
            <v>3</v>
          </cell>
          <cell r="B296">
            <v>70</v>
          </cell>
          <cell r="C296">
            <v>42070</v>
          </cell>
          <cell r="D296">
            <v>14</v>
          </cell>
          <cell r="E296">
            <v>17</v>
          </cell>
          <cell r="F296">
            <v>0.82399999999999995</v>
          </cell>
        </row>
        <row r="297">
          <cell r="A297">
            <v>3</v>
          </cell>
          <cell r="B297">
            <v>70</v>
          </cell>
          <cell r="C297">
            <v>42075</v>
          </cell>
          <cell r="D297">
            <v>12</v>
          </cell>
          <cell r="E297">
            <v>20</v>
          </cell>
          <cell r="F297">
            <v>0.6</v>
          </cell>
        </row>
        <row r="298">
          <cell r="A298">
            <v>3</v>
          </cell>
          <cell r="B298">
            <v>70</v>
          </cell>
          <cell r="C298">
            <v>42080</v>
          </cell>
          <cell r="D298">
            <v>5</v>
          </cell>
          <cell r="E298">
            <v>9</v>
          </cell>
          <cell r="F298">
            <v>0.55600000000000005</v>
          </cell>
        </row>
        <row r="299">
          <cell r="A299">
            <v>3</v>
          </cell>
          <cell r="B299">
            <v>70</v>
          </cell>
          <cell r="C299">
            <v>42090</v>
          </cell>
          <cell r="D299">
            <v>47</v>
          </cell>
          <cell r="E299">
            <v>74</v>
          </cell>
          <cell r="F299">
            <v>0.63500000000000001</v>
          </cell>
        </row>
        <row r="300">
          <cell r="A300">
            <v>3</v>
          </cell>
          <cell r="B300">
            <v>70</v>
          </cell>
          <cell r="C300">
            <v>42095</v>
          </cell>
          <cell r="D300">
            <v>3</v>
          </cell>
          <cell r="E300">
            <v>14</v>
          </cell>
          <cell r="F300">
            <v>0.214</v>
          </cell>
        </row>
        <row r="301">
          <cell r="A301">
            <v>3</v>
          </cell>
          <cell r="B301">
            <v>70</v>
          </cell>
          <cell r="C301">
            <v>42100</v>
          </cell>
          <cell r="D301">
            <v>7</v>
          </cell>
          <cell r="E301">
            <v>10</v>
          </cell>
          <cell r="F301">
            <v>0.7</v>
          </cell>
        </row>
        <row r="302">
          <cell r="A302">
            <v>3</v>
          </cell>
          <cell r="B302">
            <v>70</v>
          </cell>
          <cell r="C302">
            <v>42110</v>
          </cell>
          <cell r="D302">
            <v>1</v>
          </cell>
          <cell r="E302">
            <v>1</v>
          </cell>
          <cell r="F302">
            <v>1</v>
          </cell>
        </row>
        <row r="303">
          <cell r="A303">
            <v>3</v>
          </cell>
          <cell r="B303">
            <v>70</v>
          </cell>
          <cell r="C303">
            <v>42125</v>
          </cell>
          <cell r="D303">
            <v>2</v>
          </cell>
          <cell r="E303">
            <v>5</v>
          </cell>
          <cell r="F303">
            <v>0.4</v>
          </cell>
        </row>
        <row r="304">
          <cell r="A304">
            <v>3</v>
          </cell>
          <cell r="B304">
            <v>70</v>
          </cell>
          <cell r="C304">
            <v>42130</v>
          </cell>
          <cell r="D304">
            <v>0</v>
          </cell>
          <cell r="E304">
            <v>3</v>
          </cell>
          <cell r="F304">
            <v>0</v>
          </cell>
        </row>
        <row r="305">
          <cell r="A305">
            <v>3</v>
          </cell>
          <cell r="B305">
            <v>70</v>
          </cell>
          <cell r="C305">
            <v>42135</v>
          </cell>
          <cell r="D305">
            <v>1</v>
          </cell>
          <cell r="E305">
            <v>4</v>
          </cell>
          <cell r="F305">
            <v>0.25</v>
          </cell>
        </row>
        <row r="306">
          <cell r="A306">
            <v>3</v>
          </cell>
          <cell r="B306">
            <v>70</v>
          </cell>
          <cell r="C306">
            <v>42145</v>
          </cell>
          <cell r="D306">
            <v>2</v>
          </cell>
          <cell r="E306">
            <v>7</v>
          </cell>
          <cell r="F306">
            <v>0.28599999999999998</v>
          </cell>
        </row>
        <row r="307">
          <cell r="A307">
            <v>3</v>
          </cell>
          <cell r="B307">
            <v>70</v>
          </cell>
          <cell r="C307">
            <v>42165</v>
          </cell>
          <cell r="D307">
            <v>1</v>
          </cell>
          <cell r="E307">
            <v>1</v>
          </cell>
          <cell r="F307">
            <v>1</v>
          </cell>
        </row>
        <row r="308">
          <cell r="A308">
            <v>3</v>
          </cell>
          <cell r="B308">
            <v>70</v>
          </cell>
          <cell r="C308">
            <v>42170</v>
          </cell>
          <cell r="D308">
            <v>6</v>
          </cell>
          <cell r="E308">
            <v>11</v>
          </cell>
          <cell r="F308">
            <v>0.54500000000000004</v>
          </cell>
        </row>
        <row r="309">
          <cell r="A309">
            <v>3</v>
          </cell>
          <cell r="B309">
            <v>70</v>
          </cell>
          <cell r="C309">
            <v>42175</v>
          </cell>
          <cell r="D309">
            <v>9</v>
          </cell>
          <cell r="E309">
            <v>16</v>
          </cell>
          <cell r="F309">
            <v>0.56299999999999994</v>
          </cell>
        </row>
        <row r="310">
          <cell r="A310">
            <v>3</v>
          </cell>
          <cell r="B310">
            <v>70</v>
          </cell>
          <cell r="C310">
            <v>42180</v>
          </cell>
          <cell r="D310">
            <v>13</v>
          </cell>
          <cell r="E310">
            <v>29</v>
          </cell>
          <cell r="F310">
            <v>0.44800000000000001</v>
          </cell>
        </row>
        <row r="311">
          <cell r="A311">
            <v>3</v>
          </cell>
          <cell r="B311">
            <v>70</v>
          </cell>
          <cell r="C311">
            <v>42212</v>
          </cell>
          <cell r="D311">
            <v>5</v>
          </cell>
          <cell r="E311">
            <v>16</v>
          </cell>
          <cell r="F311">
            <v>0.313</v>
          </cell>
        </row>
        <row r="312">
          <cell r="A312">
            <v>3</v>
          </cell>
          <cell r="B312">
            <v>70</v>
          </cell>
          <cell r="C312">
            <v>42903</v>
          </cell>
          <cell r="D312">
            <v>27</v>
          </cell>
          <cell r="E312">
            <v>49</v>
          </cell>
          <cell r="F312">
            <v>0.55100000000000005</v>
          </cell>
        </row>
        <row r="313">
          <cell r="A313">
            <v>1</v>
          </cell>
          <cell r="B313">
            <v>71</v>
          </cell>
          <cell r="C313">
            <v>42000</v>
          </cell>
          <cell r="D313">
            <v>715</v>
          </cell>
          <cell r="E313">
            <v>1502</v>
          </cell>
          <cell r="F313">
            <v>0.47599999999999998</v>
          </cell>
        </row>
        <row r="314">
          <cell r="A314">
            <v>1</v>
          </cell>
          <cell r="B314">
            <v>71</v>
          </cell>
          <cell r="C314">
            <v>42005</v>
          </cell>
          <cell r="D314">
            <v>35</v>
          </cell>
          <cell r="E314">
            <v>69</v>
          </cell>
          <cell r="F314">
            <v>0.50700000000000001</v>
          </cell>
        </row>
        <row r="315">
          <cell r="A315">
            <v>1</v>
          </cell>
          <cell r="B315">
            <v>71</v>
          </cell>
          <cell r="C315">
            <v>42015</v>
          </cell>
          <cell r="D315">
            <v>26</v>
          </cell>
          <cell r="E315">
            <v>34</v>
          </cell>
          <cell r="F315">
            <v>0.76500000000000001</v>
          </cell>
        </row>
        <row r="316">
          <cell r="A316">
            <v>1</v>
          </cell>
          <cell r="B316">
            <v>71</v>
          </cell>
          <cell r="C316">
            <v>42020</v>
          </cell>
          <cell r="D316">
            <v>27</v>
          </cell>
          <cell r="E316">
            <v>38</v>
          </cell>
          <cell r="F316">
            <v>0.71099999999999997</v>
          </cell>
        </row>
        <row r="317">
          <cell r="A317">
            <v>1</v>
          </cell>
          <cell r="B317">
            <v>71</v>
          </cell>
          <cell r="C317">
            <v>42030</v>
          </cell>
          <cell r="D317">
            <v>10</v>
          </cell>
          <cell r="E317">
            <v>21</v>
          </cell>
          <cell r="F317">
            <v>0.47599999999999998</v>
          </cell>
        </row>
        <row r="318">
          <cell r="A318">
            <v>1</v>
          </cell>
          <cell r="B318">
            <v>71</v>
          </cell>
          <cell r="C318">
            <v>42035</v>
          </cell>
          <cell r="D318">
            <v>11</v>
          </cell>
          <cell r="E318">
            <v>27</v>
          </cell>
          <cell r="F318">
            <v>0.40699999999999997</v>
          </cell>
        </row>
        <row r="319">
          <cell r="A319">
            <v>1</v>
          </cell>
          <cell r="B319">
            <v>71</v>
          </cell>
          <cell r="C319">
            <v>42045</v>
          </cell>
          <cell r="D319">
            <v>44</v>
          </cell>
          <cell r="E319">
            <v>100</v>
          </cell>
          <cell r="F319">
            <v>0.44</v>
          </cell>
        </row>
        <row r="320">
          <cell r="A320">
            <v>1</v>
          </cell>
          <cell r="B320">
            <v>71</v>
          </cell>
          <cell r="C320">
            <v>42055</v>
          </cell>
          <cell r="D320">
            <v>62</v>
          </cell>
          <cell r="E320">
            <v>64</v>
          </cell>
          <cell r="F320">
            <v>0.96899999999999997</v>
          </cell>
        </row>
        <row r="321">
          <cell r="A321">
            <v>1</v>
          </cell>
          <cell r="B321">
            <v>71</v>
          </cell>
          <cell r="C321">
            <v>42060</v>
          </cell>
          <cell r="D321">
            <v>9</v>
          </cell>
          <cell r="E321">
            <v>16</v>
          </cell>
          <cell r="F321">
            <v>0.56299999999999994</v>
          </cell>
        </row>
        <row r="322">
          <cell r="A322">
            <v>1</v>
          </cell>
          <cell r="B322">
            <v>71</v>
          </cell>
          <cell r="C322">
            <v>42070</v>
          </cell>
          <cell r="D322">
            <v>73</v>
          </cell>
          <cell r="E322">
            <v>90</v>
          </cell>
          <cell r="F322">
            <v>0.81100000000000005</v>
          </cell>
        </row>
        <row r="323">
          <cell r="A323">
            <v>1</v>
          </cell>
          <cell r="B323">
            <v>71</v>
          </cell>
          <cell r="C323">
            <v>42075</v>
          </cell>
          <cell r="D323">
            <v>73</v>
          </cell>
          <cell r="E323">
            <v>104</v>
          </cell>
          <cell r="F323">
            <v>0.70199999999999996</v>
          </cell>
        </row>
        <row r="324">
          <cell r="A324">
            <v>1</v>
          </cell>
          <cell r="B324">
            <v>71</v>
          </cell>
          <cell r="C324">
            <v>42080</v>
          </cell>
          <cell r="D324">
            <v>23</v>
          </cell>
          <cell r="E324">
            <v>62</v>
          </cell>
          <cell r="F324">
            <v>0.371</v>
          </cell>
        </row>
        <row r="325">
          <cell r="A325">
            <v>1</v>
          </cell>
          <cell r="B325">
            <v>71</v>
          </cell>
          <cell r="C325">
            <v>42090</v>
          </cell>
          <cell r="D325">
            <v>122</v>
          </cell>
          <cell r="E325">
            <v>364</v>
          </cell>
          <cell r="F325">
            <v>0.33500000000000002</v>
          </cell>
        </row>
        <row r="326">
          <cell r="A326">
            <v>1</v>
          </cell>
          <cell r="B326">
            <v>71</v>
          </cell>
          <cell r="C326">
            <v>42095</v>
          </cell>
          <cell r="D326">
            <v>19</v>
          </cell>
          <cell r="E326">
            <v>38</v>
          </cell>
          <cell r="F326">
            <v>0.5</v>
          </cell>
        </row>
        <row r="327">
          <cell r="A327">
            <v>1</v>
          </cell>
          <cell r="B327">
            <v>71</v>
          </cell>
          <cell r="C327">
            <v>42100</v>
          </cell>
          <cell r="D327">
            <v>6</v>
          </cell>
          <cell r="E327">
            <v>21</v>
          </cell>
          <cell r="F327">
            <v>0.28599999999999998</v>
          </cell>
        </row>
        <row r="328">
          <cell r="A328">
            <v>1</v>
          </cell>
          <cell r="B328">
            <v>71</v>
          </cell>
          <cell r="C328">
            <v>42110</v>
          </cell>
          <cell r="D328">
            <v>22</v>
          </cell>
          <cell r="E328">
            <v>49</v>
          </cell>
          <cell r="F328">
            <v>0.44900000000000001</v>
          </cell>
        </row>
        <row r="329">
          <cell r="A329">
            <v>1</v>
          </cell>
          <cell r="B329">
            <v>71</v>
          </cell>
          <cell r="C329">
            <v>42125</v>
          </cell>
          <cell r="D329">
            <v>44</v>
          </cell>
          <cell r="E329">
            <v>56</v>
          </cell>
          <cell r="F329">
            <v>0.78600000000000003</v>
          </cell>
        </row>
        <row r="330">
          <cell r="A330">
            <v>1</v>
          </cell>
          <cell r="B330">
            <v>71</v>
          </cell>
          <cell r="C330">
            <v>42130</v>
          </cell>
          <cell r="D330">
            <v>5</v>
          </cell>
          <cell r="E330">
            <v>5</v>
          </cell>
          <cell r="F330">
            <v>1</v>
          </cell>
        </row>
        <row r="331">
          <cell r="A331">
            <v>1</v>
          </cell>
          <cell r="B331">
            <v>71</v>
          </cell>
          <cell r="C331">
            <v>42135</v>
          </cell>
          <cell r="D331">
            <v>7</v>
          </cell>
          <cell r="E331">
            <v>44</v>
          </cell>
          <cell r="F331">
            <v>0.159</v>
          </cell>
        </row>
        <row r="332">
          <cell r="A332">
            <v>1</v>
          </cell>
          <cell r="B332">
            <v>71</v>
          </cell>
          <cell r="C332">
            <v>42145</v>
          </cell>
          <cell r="D332">
            <v>26</v>
          </cell>
          <cell r="E332">
            <v>126</v>
          </cell>
          <cell r="F332">
            <v>0.20599999999999999</v>
          </cell>
        </row>
        <row r="333">
          <cell r="A333">
            <v>1</v>
          </cell>
          <cell r="B333">
            <v>71</v>
          </cell>
          <cell r="C333">
            <v>42165</v>
          </cell>
          <cell r="D333">
            <v>18</v>
          </cell>
          <cell r="E333">
            <v>47</v>
          </cell>
          <cell r="F333">
            <v>0.38300000000000001</v>
          </cell>
        </row>
        <row r="334">
          <cell r="A334">
            <v>1</v>
          </cell>
          <cell r="B334">
            <v>71</v>
          </cell>
          <cell r="C334">
            <v>42170</v>
          </cell>
          <cell r="D334">
            <v>14</v>
          </cell>
          <cell r="E334">
            <v>39</v>
          </cell>
          <cell r="F334">
            <v>0.35899999999999999</v>
          </cell>
        </row>
        <row r="335">
          <cell r="A335">
            <v>1</v>
          </cell>
          <cell r="B335">
            <v>71</v>
          </cell>
          <cell r="C335">
            <v>42175</v>
          </cell>
          <cell r="D335">
            <v>25</v>
          </cell>
          <cell r="E335">
            <v>79</v>
          </cell>
          <cell r="F335">
            <v>0.316</v>
          </cell>
        </row>
        <row r="336">
          <cell r="A336">
            <v>1</v>
          </cell>
          <cell r="B336">
            <v>71</v>
          </cell>
          <cell r="C336">
            <v>42180</v>
          </cell>
          <cell r="D336">
            <v>17</v>
          </cell>
          <cell r="E336">
            <v>20</v>
          </cell>
          <cell r="F336">
            <v>0.85</v>
          </cell>
        </row>
        <row r="337">
          <cell r="A337">
            <v>1</v>
          </cell>
          <cell r="B337">
            <v>71</v>
          </cell>
          <cell r="C337">
            <v>42212</v>
          </cell>
          <cell r="D337">
            <v>53</v>
          </cell>
          <cell r="E337">
            <v>100</v>
          </cell>
          <cell r="F337">
            <v>0.53</v>
          </cell>
        </row>
        <row r="338">
          <cell r="A338">
            <v>1</v>
          </cell>
          <cell r="B338">
            <v>71</v>
          </cell>
          <cell r="C338">
            <v>42903</v>
          </cell>
          <cell r="D338">
            <v>300</v>
          </cell>
          <cell r="E338">
            <v>655</v>
          </cell>
          <cell r="F338">
            <v>0.45800000000000002</v>
          </cell>
        </row>
        <row r="339">
          <cell r="A339">
            <v>2</v>
          </cell>
          <cell r="B339">
            <v>71</v>
          </cell>
          <cell r="C339">
            <v>42000</v>
          </cell>
          <cell r="D339">
            <v>273</v>
          </cell>
          <cell r="E339">
            <v>548</v>
          </cell>
          <cell r="F339">
            <v>0.498</v>
          </cell>
        </row>
        <row r="340">
          <cell r="A340">
            <v>2</v>
          </cell>
          <cell r="B340">
            <v>71</v>
          </cell>
          <cell r="C340">
            <v>42005</v>
          </cell>
          <cell r="D340">
            <v>1</v>
          </cell>
          <cell r="E340">
            <v>5</v>
          </cell>
          <cell r="F340">
            <v>0.2</v>
          </cell>
        </row>
        <row r="341">
          <cell r="A341">
            <v>2</v>
          </cell>
          <cell r="B341">
            <v>71</v>
          </cell>
          <cell r="C341">
            <v>42015</v>
          </cell>
          <cell r="D341">
            <v>14</v>
          </cell>
          <cell r="E341">
            <v>17</v>
          </cell>
          <cell r="F341">
            <v>0.82399999999999995</v>
          </cell>
        </row>
        <row r="342">
          <cell r="A342">
            <v>2</v>
          </cell>
          <cell r="B342">
            <v>71</v>
          </cell>
          <cell r="C342">
            <v>42020</v>
          </cell>
          <cell r="D342">
            <v>31</v>
          </cell>
          <cell r="E342">
            <v>38</v>
          </cell>
          <cell r="F342">
            <v>0.81599999999999995</v>
          </cell>
        </row>
        <row r="343">
          <cell r="A343">
            <v>2</v>
          </cell>
          <cell r="B343">
            <v>71</v>
          </cell>
          <cell r="C343">
            <v>42030</v>
          </cell>
          <cell r="D343">
            <v>20</v>
          </cell>
          <cell r="E343">
            <v>43</v>
          </cell>
          <cell r="F343">
            <v>0.46500000000000002</v>
          </cell>
        </row>
        <row r="344">
          <cell r="A344">
            <v>2</v>
          </cell>
          <cell r="B344">
            <v>71</v>
          </cell>
          <cell r="C344">
            <v>42035</v>
          </cell>
          <cell r="D344">
            <v>7</v>
          </cell>
          <cell r="E344">
            <v>18</v>
          </cell>
          <cell r="F344">
            <v>0.38900000000000001</v>
          </cell>
        </row>
        <row r="345">
          <cell r="A345">
            <v>2</v>
          </cell>
          <cell r="B345">
            <v>71</v>
          </cell>
          <cell r="C345">
            <v>42045</v>
          </cell>
          <cell r="D345">
            <v>10</v>
          </cell>
          <cell r="E345">
            <v>25</v>
          </cell>
          <cell r="F345">
            <v>0.4</v>
          </cell>
        </row>
        <row r="346">
          <cell r="A346">
            <v>2</v>
          </cell>
          <cell r="B346">
            <v>71</v>
          </cell>
          <cell r="C346">
            <v>42055</v>
          </cell>
          <cell r="D346">
            <v>35</v>
          </cell>
          <cell r="E346">
            <v>36</v>
          </cell>
          <cell r="F346">
            <v>0.97199999999999998</v>
          </cell>
        </row>
        <row r="347">
          <cell r="A347">
            <v>2</v>
          </cell>
          <cell r="B347">
            <v>71</v>
          </cell>
          <cell r="C347">
            <v>42060</v>
          </cell>
          <cell r="D347">
            <v>1</v>
          </cell>
          <cell r="E347">
            <v>2</v>
          </cell>
          <cell r="F347">
            <v>0.5</v>
          </cell>
        </row>
        <row r="348">
          <cell r="A348">
            <v>2</v>
          </cell>
          <cell r="B348">
            <v>71</v>
          </cell>
          <cell r="C348">
            <v>42070</v>
          </cell>
          <cell r="D348">
            <v>22</v>
          </cell>
          <cell r="E348">
            <v>27</v>
          </cell>
          <cell r="F348">
            <v>0.81499999999999995</v>
          </cell>
        </row>
        <row r="349">
          <cell r="A349">
            <v>2</v>
          </cell>
          <cell r="B349">
            <v>71</v>
          </cell>
          <cell r="C349">
            <v>42075</v>
          </cell>
          <cell r="D349">
            <v>32</v>
          </cell>
          <cell r="E349">
            <v>41</v>
          </cell>
          <cell r="F349">
            <v>0.78</v>
          </cell>
        </row>
        <row r="350">
          <cell r="A350">
            <v>2</v>
          </cell>
          <cell r="B350">
            <v>71</v>
          </cell>
          <cell r="C350">
            <v>42080</v>
          </cell>
          <cell r="D350">
            <v>25</v>
          </cell>
          <cell r="E350">
            <v>50</v>
          </cell>
          <cell r="F350">
            <v>0.5</v>
          </cell>
        </row>
        <row r="351">
          <cell r="A351">
            <v>2</v>
          </cell>
          <cell r="B351">
            <v>71</v>
          </cell>
          <cell r="C351">
            <v>42090</v>
          </cell>
          <cell r="D351">
            <v>32</v>
          </cell>
          <cell r="E351">
            <v>100</v>
          </cell>
          <cell r="F351">
            <v>0.32</v>
          </cell>
        </row>
        <row r="352">
          <cell r="A352">
            <v>2</v>
          </cell>
          <cell r="B352">
            <v>71</v>
          </cell>
          <cell r="C352">
            <v>42095</v>
          </cell>
          <cell r="D352">
            <v>1</v>
          </cell>
          <cell r="E352">
            <v>2</v>
          </cell>
          <cell r="F352">
            <v>0.5</v>
          </cell>
        </row>
        <row r="353">
          <cell r="A353">
            <v>2</v>
          </cell>
          <cell r="B353">
            <v>71</v>
          </cell>
          <cell r="C353">
            <v>42100</v>
          </cell>
          <cell r="D353">
            <v>2</v>
          </cell>
          <cell r="E353">
            <v>20</v>
          </cell>
          <cell r="F353">
            <v>0.1</v>
          </cell>
        </row>
        <row r="354">
          <cell r="A354">
            <v>2</v>
          </cell>
          <cell r="B354">
            <v>71</v>
          </cell>
          <cell r="C354">
            <v>42110</v>
          </cell>
          <cell r="D354">
            <v>13</v>
          </cell>
          <cell r="E354">
            <v>34</v>
          </cell>
          <cell r="F354">
            <v>0.38200000000000001</v>
          </cell>
        </row>
        <row r="355">
          <cell r="A355">
            <v>2</v>
          </cell>
          <cell r="B355">
            <v>71</v>
          </cell>
          <cell r="C355">
            <v>42125</v>
          </cell>
          <cell r="D355">
            <v>23</v>
          </cell>
          <cell r="E355">
            <v>27</v>
          </cell>
          <cell r="F355">
            <v>0.85199999999999998</v>
          </cell>
        </row>
        <row r="356">
          <cell r="A356">
            <v>2</v>
          </cell>
          <cell r="B356">
            <v>71</v>
          </cell>
          <cell r="C356">
            <v>42130</v>
          </cell>
          <cell r="D356">
            <v>1</v>
          </cell>
          <cell r="E356">
            <v>3</v>
          </cell>
          <cell r="F356">
            <v>0.33300000000000002</v>
          </cell>
        </row>
        <row r="357">
          <cell r="A357">
            <v>2</v>
          </cell>
          <cell r="B357">
            <v>71</v>
          </cell>
          <cell r="C357">
            <v>42135</v>
          </cell>
          <cell r="D357">
            <v>4</v>
          </cell>
          <cell r="E357">
            <v>19</v>
          </cell>
          <cell r="F357">
            <v>0.21099999999999999</v>
          </cell>
        </row>
        <row r="358">
          <cell r="A358">
            <v>2</v>
          </cell>
          <cell r="B358">
            <v>71</v>
          </cell>
          <cell r="C358">
            <v>42145</v>
          </cell>
          <cell r="D358">
            <v>2</v>
          </cell>
          <cell r="E358">
            <v>16</v>
          </cell>
          <cell r="F358">
            <v>0.125</v>
          </cell>
        </row>
        <row r="359">
          <cell r="A359">
            <v>2</v>
          </cell>
          <cell r="B359">
            <v>71</v>
          </cell>
          <cell r="C359">
            <v>42165</v>
          </cell>
          <cell r="D359">
            <v>8</v>
          </cell>
          <cell r="E359">
            <v>17</v>
          </cell>
          <cell r="F359">
            <v>0.47099999999999997</v>
          </cell>
        </row>
        <row r="360">
          <cell r="A360">
            <v>2</v>
          </cell>
          <cell r="B360">
            <v>71</v>
          </cell>
          <cell r="C360">
            <v>42170</v>
          </cell>
          <cell r="D360">
            <v>1</v>
          </cell>
          <cell r="E360">
            <v>10</v>
          </cell>
          <cell r="F360">
            <v>0.1</v>
          </cell>
        </row>
        <row r="361">
          <cell r="A361">
            <v>2</v>
          </cell>
          <cell r="B361">
            <v>71</v>
          </cell>
          <cell r="C361">
            <v>42175</v>
          </cell>
          <cell r="D361">
            <v>2</v>
          </cell>
          <cell r="E361">
            <v>16</v>
          </cell>
          <cell r="F361">
            <v>0.125</v>
          </cell>
        </row>
        <row r="362">
          <cell r="A362">
            <v>2</v>
          </cell>
          <cell r="B362">
            <v>71</v>
          </cell>
          <cell r="C362">
            <v>42180</v>
          </cell>
          <cell r="D362">
            <v>3</v>
          </cell>
          <cell r="E362">
            <v>6</v>
          </cell>
          <cell r="F362">
            <v>0.5</v>
          </cell>
        </row>
        <row r="363">
          <cell r="A363">
            <v>2</v>
          </cell>
          <cell r="B363">
            <v>71</v>
          </cell>
          <cell r="C363">
            <v>42212</v>
          </cell>
          <cell r="D363">
            <v>2</v>
          </cell>
          <cell r="E363">
            <v>7</v>
          </cell>
          <cell r="F363">
            <v>0.28599999999999998</v>
          </cell>
        </row>
        <row r="364">
          <cell r="A364">
            <v>2</v>
          </cell>
          <cell r="B364">
            <v>71</v>
          </cell>
          <cell r="C364">
            <v>42903</v>
          </cell>
          <cell r="D364">
            <v>173</v>
          </cell>
          <cell r="E364">
            <v>347</v>
          </cell>
          <cell r="F364">
            <v>0.499</v>
          </cell>
        </row>
        <row r="365">
          <cell r="A365">
            <v>3</v>
          </cell>
          <cell r="B365">
            <v>71</v>
          </cell>
          <cell r="C365">
            <v>42000</v>
          </cell>
          <cell r="D365">
            <v>296</v>
          </cell>
          <cell r="E365">
            <v>1385</v>
          </cell>
          <cell r="F365">
            <v>0.214</v>
          </cell>
        </row>
        <row r="366">
          <cell r="A366">
            <v>3</v>
          </cell>
          <cell r="B366">
            <v>71</v>
          </cell>
          <cell r="C366">
            <v>42005</v>
          </cell>
          <cell r="D366">
            <v>11</v>
          </cell>
          <cell r="E366">
            <v>202</v>
          </cell>
          <cell r="F366">
            <v>5.3999999999999999E-2</v>
          </cell>
        </row>
        <row r="367">
          <cell r="A367">
            <v>3</v>
          </cell>
          <cell r="B367">
            <v>71</v>
          </cell>
          <cell r="C367">
            <v>42015</v>
          </cell>
          <cell r="D367">
            <v>19</v>
          </cell>
          <cell r="E367">
            <v>75</v>
          </cell>
          <cell r="F367">
            <v>0.253</v>
          </cell>
        </row>
        <row r="368">
          <cell r="A368">
            <v>3</v>
          </cell>
          <cell r="B368">
            <v>71</v>
          </cell>
          <cell r="C368">
            <v>42020</v>
          </cell>
          <cell r="D368">
            <v>8</v>
          </cell>
          <cell r="E368">
            <v>30</v>
          </cell>
          <cell r="F368">
            <v>0.26700000000000002</v>
          </cell>
        </row>
        <row r="369">
          <cell r="A369">
            <v>3</v>
          </cell>
          <cell r="B369">
            <v>71</v>
          </cell>
          <cell r="C369">
            <v>42030</v>
          </cell>
          <cell r="D369">
            <v>5</v>
          </cell>
          <cell r="E369">
            <v>16</v>
          </cell>
          <cell r="F369">
            <v>0.313</v>
          </cell>
        </row>
        <row r="370">
          <cell r="A370">
            <v>3</v>
          </cell>
          <cell r="B370">
            <v>71</v>
          </cell>
          <cell r="C370">
            <v>42035</v>
          </cell>
          <cell r="D370">
            <v>9</v>
          </cell>
          <cell r="E370">
            <v>15</v>
          </cell>
          <cell r="F370">
            <v>0.6</v>
          </cell>
        </row>
        <row r="371">
          <cell r="A371">
            <v>3</v>
          </cell>
          <cell r="B371">
            <v>71</v>
          </cell>
          <cell r="C371">
            <v>42045</v>
          </cell>
          <cell r="D371">
            <v>14</v>
          </cell>
          <cell r="E371">
            <v>75</v>
          </cell>
          <cell r="F371">
            <v>0.187</v>
          </cell>
        </row>
        <row r="372">
          <cell r="A372">
            <v>3</v>
          </cell>
          <cell r="B372">
            <v>71</v>
          </cell>
          <cell r="C372">
            <v>42055</v>
          </cell>
          <cell r="D372">
            <v>11</v>
          </cell>
          <cell r="E372">
            <v>17</v>
          </cell>
          <cell r="F372">
            <v>0.64700000000000002</v>
          </cell>
        </row>
        <row r="373">
          <cell r="A373">
            <v>3</v>
          </cell>
          <cell r="B373">
            <v>71</v>
          </cell>
          <cell r="C373">
            <v>42060</v>
          </cell>
          <cell r="D373">
            <v>1</v>
          </cell>
          <cell r="E373">
            <v>4</v>
          </cell>
          <cell r="F373">
            <v>0.25</v>
          </cell>
        </row>
        <row r="374">
          <cell r="A374">
            <v>3</v>
          </cell>
          <cell r="B374">
            <v>71</v>
          </cell>
          <cell r="C374">
            <v>42070</v>
          </cell>
          <cell r="D374">
            <v>28</v>
          </cell>
          <cell r="E374">
            <v>60</v>
          </cell>
          <cell r="F374">
            <v>0.46700000000000003</v>
          </cell>
        </row>
        <row r="375">
          <cell r="A375">
            <v>3</v>
          </cell>
          <cell r="B375">
            <v>71</v>
          </cell>
          <cell r="C375">
            <v>42075</v>
          </cell>
          <cell r="D375">
            <v>28</v>
          </cell>
          <cell r="E375">
            <v>88</v>
          </cell>
          <cell r="F375">
            <v>0.318</v>
          </cell>
        </row>
        <row r="376">
          <cell r="A376">
            <v>3</v>
          </cell>
          <cell r="B376">
            <v>71</v>
          </cell>
          <cell r="C376">
            <v>42080</v>
          </cell>
          <cell r="D376">
            <v>20</v>
          </cell>
          <cell r="E376">
            <v>37</v>
          </cell>
          <cell r="F376">
            <v>0.54100000000000004</v>
          </cell>
        </row>
        <row r="377">
          <cell r="A377">
            <v>3</v>
          </cell>
          <cell r="B377">
            <v>71</v>
          </cell>
          <cell r="C377">
            <v>42090</v>
          </cell>
          <cell r="D377">
            <v>37</v>
          </cell>
          <cell r="E377">
            <v>179</v>
          </cell>
          <cell r="F377">
            <v>0.20699999999999999</v>
          </cell>
        </row>
        <row r="378">
          <cell r="A378">
            <v>3</v>
          </cell>
          <cell r="B378">
            <v>71</v>
          </cell>
          <cell r="C378">
            <v>42095</v>
          </cell>
          <cell r="D378">
            <v>4</v>
          </cell>
          <cell r="E378">
            <v>148</v>
          </cell>
          <cell r="F378">
            <v>2.7E-2</v>
          </cell>
        </row>
        <row r="379">
          <cell r="A379">
            <v>3</v>
          </cell>
          <cell r="B379">
            <v>71</v>
          </cell>
          <cell r="C379">
            <v>42100</v>
          </cell>
          <cell r="D379">
            <v>8</v>
          </cell>
          <cell r="E379">
            <v>29</v>
          </cell>
          <cell r="F379">
            <v>0.27600000000000002</v>
          </cell>
        </row>
        <row r="380">
          <cell r="A380">
            <v>3</v>
          </cell>
          <cell r="B380">
            <v>71</v>
          </cell>
          <cell r="C380">
            <v>42110</v>
          </cell>
          <cell r="D380">
            <v>15</v>
          </cell>
          <cell r="E380">
            <v>31</v>
          </cell>
          <cell r="F380">
            <v>0.48399999999999999</v>
          </cell>
        </row>
        <row r="381">
          <cell r="A381">
            <v>3</v>
          </cell>
          <cell r="B381">
            <v>71</v>
          </cell>
          <cell r="C381">
            <v>42125</v>
          </cell>
          <cell r="D381">
            <v>13</v>
          </cell>
          <cell r="E381">
            <v>19</v>
          </cell>
          <cell r="F381">
            <v>0.68400000000000005</v>
          </cell>
        </row>
        <row r="382">
          <cell r="A382">
            <v>3</v>
          </cell>
          <cell r="B382">
            <v>71</v>
          </cell>
          <cell r="C382">
            <v>42130</v>
          </cell>
          <cell r="D382">
            <v>1</v>
          </cell>
          <cell r="E382">
            <v>6</v>
          </cell>
          <cell r="F382">
            <v>0.16700000000000001</v>
          </cell>
        </row>
        <row r="383">
          <cell r="A383">
            <v>3</v>
          </cell>
          <cell r="B383">
            <v>71</v>
          </cell>
          <cell r="C383">
            <v>42135</v>
          </cell>
          <cell r="D383">
            <v>3</v>
          </cell>
          <cell r="E383">
            <v>67</v>
          </cell>
          <cell r="F383">
            <v>4.4999999999999998E-2</v>
          </cell>
        </row>
        <row r="384">
          <cell r="A384">
            <v>3</v>
          </cell>
          <cell r="B384">
            <v>71</v>
          </cell>
          <cell r="C384">
            <v>42145</v>
          </cell>
          <cell r="D384">
            <v>16</v>
          </cell>
          <cell r="E384">
            <v>67</v>
          </cell>
          <cell r="F384">
            <v>0.23899999999999999</v>
          </cell>
        </row>
        <row r="385">
          <cell r="A385">
            <v>3</v>
          </cell>
          <cell r="B385">
            <v>71</v>
          </cell>
          <cell r="C385">
            <v>42165</v>
          </cell>
          <cell r="D385">
            <v>17</v>
          </cell>
          <cell r="E385">
            <v>142</v>
          </cell>
          <cell r="F385">
            <v>0.12</v>
          </cell>
        </row>
        <row r="386">
          <cell r="A386">
            <v>3</v>
          </cell>
          <cell r="B386">
            <v>71</v>
          </cell>
          <cell r="C386">
            <v>42170</v>
          </cell>
          <cell r="D386">
            <v>0</v>
          </cell>
          <cell r="E386">
            <v>15</v>
          </cell>
          <cell r="F386">
            <v>0</v>
          </cell>
        </row>
        <row r="387">
          <cell r="A387">
            <v>3</v>
          </cell>
          <cell r="B387">
            <v>71</v>
          </cell>
          <cell r="C387">
            <v>42175</v>
          </cell>
          <cell r="D387">
            <v>18</v>
          </cell>
          <cell r="E387">
            <v>53</v>
          </cell>
          <cell r="F387">
            <v>0.34</v>
          </cell>
        </row>
        <row r="388">
          <cell r="A388">
            <v>3</v>
          </cell>
          <cell r="B388">
            <v>71</v>
          </cell>
          <cell r="C388">
            <v>42180</v>
          </cell>
          <cell r="D388">
            <v>10</v>
          </cell>
          <cell r="E388">
            <v>11</v>
          </cell>
          <cell r="F388">
            <v>0.90900000000000003</v>
          </cell>
        </row>
        <row r="389">
          <cell r="A389">
            <v>3</v>
          </cell>
          <cell r="B389">
            <v>71</v>
          </cell>
          <cell r="C389">
            <v>42212</v>
          </cell>
          <cell r="D389">
            <v>15</v>
          </cell>
          <cell r="E389">
            <v>349</v>
          </cell>
          <cell r="F389">
            <v>4.2999999999999997E-2</v>
          </cell>
        </row>
        <row r="390">
          <cell r="A390">
            <v>3</v>
          </cell>
          <cell r="B390">
            <v>71</v>
          </cell>
          <cell r="C390">
            <v>42903</v>
          </cell>
          <cell r="D390">
            <v>66</v>
          </cell>
          <cell r="E390">
            <v>171</v>
          </cell>
          <cell r="F390">
            <v>0.38600000000000001</v>
          </cell>
        </row>
      </sheetData>
      <sheetData sheetId="2"/>
      <sheetData sheetId="3"/>
      <sheetData sheetId="4">
        <row r="2">
          <cell r="B2">
            <v>42000</v>
          </cell>
          <cell r="C2" t="str">
            <v>Adult</v>
          </cell>
          <cell r="D2" t="str">
            <v>D0</v>
          </cell>
        </row>
        <row r="3">
          <cell r="B3">
            <v>42000</v>
          </cell>
          <cell r="C3" t="str">
            <v>Adult</v>
          </cell>
          <cell r="D3" t="str">
            <v>D1</v>
          </cell>
          <cell r="F3">
            <v>0.77</v>
          </cell>
        </row>
        <row r="4">
          <cell r="B4">
            <v>42000</v>
          </cell>
          <cell r="C4" t="str">
            <v>Adult</v>
          </cell>
          <cell r="D4" t="str">
            <v>D2</v>
          </cell>
          <cell r="F4">
            <v>0.75</v>
          </cell>
        </row>
        <row r="5">
          <cell r="B5">
            <v>42000</v>
          </cell>
          <cell r="C5" t="str">
            <v>Adult</v>
          </cell>
          <cell r="D5" t="str">
            <v>D3</v>
          </cell>
          <cell r="F5">
            <v>8000</v>
          </cell>
        </row>
        <row r="6">
          <cell r="B6">
            <v>42000</v>
          </cell>
          <cell r="C6" t="str">
            <v>Adult</v>
          </cell>
          <cell r="D6" t="str">
            <v>D4</v>
          </cell>
          <cell r="F6">
            <v>0.71</v>
          </cell>
        </row>
        <row r="7">
          <cell r="B7">
            <v>42000</v>
          </cell>
          <cell r="C7" t="str">
            <v>Adult</v>
          </cell>
          <cell r="D7" t="str">
            <v>D5</v>
          </cell>
          <cell r="F7">
            <v>0.64</v>
          </cell>
        </row>
        <row r="8">
          <cell r="B8">
            <v>42000</v>
          </cell>
          <cell r="C8" t="str">
            <v>Dislocated Worker</v>
          </cell>
          <cell r="D8" t="str">
            <v>D0</v>
          </cell>
        </row>
        <row r="9">
          <cell r="B9">
            <v>42000</v>
          </cell>
          <cell r="C9" t="str">
            <v>Dislocated Worker</v>
          </cell>
          <cell r="D9" t="str">
            <v>D1</v>
          </cell>
          <cell r="F9">
            <v>0.80500000000000005</v>
          </cell>
        </row>
        <row r="10">
          <cell r="B10">
            <v>42000</v>
          </cell>
          <cell r="C10" t="str">
            <v>Dislocated Worker</v>
          </cell>
          <cell r="D10" t="str">
            <v>D2</v>
          </cell>
          <cell r="F10">
            <v>0.80500000000000005</v>
          </cell>
        </row>
        <row r="11">
          <cell r="B11">
            <v>42000</v>
          </cell>
          <cell r="C11" t="str">
            <v>Dislocated Worker</v>
          </cell>
          <cell r="D11" t="str">
            <v>D3</v>
          </cell>
          <cell r="F11">
            <v>10000</v>
          </cell>
        </row>
        <row r="12">
          <cell r="B12">
            <v>42000</v>
          </cell>
          <cell r="C12" t="str">
            <v>Dislocated Worker</v>
          </cell>
          <cell r="D12" t="str">
            <v>D4</v>
          </cell>
          <cell r="F12">
            <v>0.74</v>
          </cell>
        </row>
        <row r="13">
          <cell r="B13">
            <v>42000</v>
          </cell>
          <cell r="C13" t="str">
            <v>Dislocated Worker</v>
          </cell>
          <cell r="D13" t="str">
            <v>D5</v>
          </cell>
          <cell r="F13">
            <v>0.59</v>
          </cell>
        </row>
        <row r="14">
          <cell r="B14">
            <v>42000</v>
          </cell>
          <cell r="C14" t="str">
            <v>Youth</v>
          </cell>
          <cell r="D14" t="str">
            <v>D0</v>
          </cell>
        </row>
        <row r="15">
          <cell r="B15">
            <v>42000</v>
          </cell>
          <cell r="C15" t="str">
            <v>Youth</v>
          </cell>
          <cell r="D15" t="str">
            <v>D1</v>
          </cell>
          <cell r="F15">
            <v>0.7</v>
          </cell>
        </row>
        <row r="16">
          <cell r="B16">
            <v>42000</v>
          </cell>
          <cell r="C16" t="str">
            <v>Youth</v>
          </cell>
          <cell r="D16" t="str">
            <v>D2</v>
          </cell>
          <cell r="F16">
            <v>0.68</v>
          </cell>
        </row>
        <row r="17">
          <cell r="B17">
            <v>42000</v>
          </cell>
          <cell r="C17" t="str">
            <v>Youth</v>
          </cell>
          <cell r="D17" t="str">
            <v>D3</v>
          </cell>
          <cell r="F17">
            <v>4200</v>
          </cell>
        </row>
        <row r="18">
          <cell r="B18">
            <v>42000</v>
          </cell>
          <cell r="C18" t="str">
            <v>Youth</v>
          </cell>
          <cell r="D18" t="str">
            <v>D4</v>
          </cell>
          <cell r="F18">
            <v>0.66</v>
          </cell>
        </row>
        <row r="19">
          <cell r="B19">
            <v>42000</v>
          </cell>
          <cell r="C19" t="str">
            <v>Youth</v>
          </cell>
          <cell r="D19" t="str">
            <v>D5</v>
          </cell>
          <cell r="F19">
            <v>0.63</v>
          </cell>
        </row>
        <row r="20">
          <cell r="B20">
            <v>42005</v>
          </cell>
          <cell r="C20" t="str">
            <v>Adult</v>
          </cell>
          <cell r="D20" t="str">
            <v>D0</v>
          </cell>
        </row>
        <row r="21">
          <cell r="B21">
            <v>42005</v>
          </cell>
          <cell r="C21" t="str">
            <v>Adult</v>
          </cell>
          <cell r="D21" t="str">
            <v>D1</v>
          </cell>
          <cell r="F21">
            <v>0.76</v>
          </cell>
        </row>
        <row r="22">
          <cell r="B22">
            <v>42005</v>
          </cell>
          <cell r="C22" t="str">
            <v>Adult</v>
          </cell>
          <cell r="D22" t="str">
            <v>D2</v>
          </cell>
          <cell r="F22">
            <v>0.73499999999999999</v>
          </cell>
        </row>
        <row r="23">
          <cell r="B23">
            <v>42005</v>
          </cell>
          <cell r="C23" t="str">
            <v>Adult</v>
          </cell>
          <cell r="D23" t="str">
            <v>D3</v>
          </cell>
          <cell r="F23">
            <v>6500</v>
          </cell>
        </row>
        <row r="24">
          <cell r="B24">
            <v>42005</v>
          </cell>
          <cell r="C24" t="str">
            <v>Adult</v>
          </cell>
          <cell r="D24" t="str">
            <v>D4</v>
          </cell>
          <cell r="F24">
            <v>0.71</v>
          </cell>
        </row>
        <row r="25">
          <cell r="B25">
            <v>42005</v>
          </cell>
          <cell r="C25" t="str">
            <v>Adult</v>
          </cell>
          <cell r="D25" t="str">
            <v>D5</v>
          </cell>
          <cell r="F25">
            <v>0.6</v>
          </cell>
        </row>
        <row r="26">
          <cell r="B26">
            <v>42005</v>
          </cell>
          <cell r="C26" t="str">
            <v>Dislocated Worker</v>
          </cell>
          <cell r="D26" t="str">
            <v>D0</v>
          </cell>
        </row>
        <row r="27">
          <cell r="B27">
            <v>42005</v>
          </cell>
          <cell r="C27" t="str">
            <v>Dislocated Worker</v>
          </cell>
          <cell r="D27" t="str">
            <v>D1</v>
          </cell>
          <cell r="F27">
            <v>0.75</v>
          </cell>
        </row>
        <row r="28">
          <cell r="B28">
            <v>42005</v>
          </cell>
          <cell r="C28" t="str">
            <v>Dislocated Worker</v>
          </cell>
          <cell r="D28" t="str">
            <v>D2</v>
          </cell>
          <cell r="F28">
            <v>0.75</v>
          </cell>
        </row>
        <row r="29">
          <cell r="B29">
            <v>42005</v>
          </cell>
          <cell r="C29" t="str">
            <v>Dislocated Worker</v>
          </cell>
          <cell r="D29" t="str">
            <v>D3</v>
          </cell>
          <cell r="F29">
            <v>9500</v>
          </cell>
        </row>
        <row r="30">
          <cell r="B30">
            <v>42005</v>
          </cell>
          <cell r="C30" t="str">
            <v>Dislocated Worker</v>
          </cell>
          <cell r="D30" t="str">
            <v>D4</v>
          </cell>
          <cell r="F30">
            <v>0.71499999999999997</v>
          </cell>
        </row>
        <row r="31">
          <cell r="B31">
            <v>42005</v>
          </cell>
          <cell r="C31" t="str">
            <v>Dislocated Worker</v>
          </cell>
          <cell r="D31" t="str">
            <v>D5</v>
          </cell>
          <cell r="F31">
            <v>0.56999999999999995</v>
          </cell>
        </row>
        <row r="32">
          <cell r="B32">
            <v>42005</v>
          </cell>
          <cell r="C32" t="str">
            <v>Youth</v>
          </cell>
          <cell r="D32" t="str">
            <v>D0</v>
          </cell>
        </row>
        <row r="33">
          <cell r="B33">
            <v>42005</v>
          </cell>
          <cell r="C33" t="str">
            <v>Youth</v>
          </cell>
          <cell r="D33" t="str">
            <v>D1</v>
          </cell>
          <cell r="F33">
            <v>0.65</v>
          </cell>
        </row>
        <row r="34">
          <cell r="B34">
            <v>42005</v>
          </cell>
          <cell r="C34" t="str">
            <v>Youth</v>
          </cell>
          <cell r="D34" t="str">
            <v>D2</v>
          </cell>
          <cell r="F34">
            <v>0.62</v>
          </cell>
        </row>
        <row r="35">
          <cell r="B35">
            <v>42005</v>
          </cell>
          <cell r="C35" t="str">
            <v>Youth</v>
          </cell>
          <cell r="D35" t="str">
            <v>D3</v>
          </cell>
          <cell r="F35">
            <v>2750</v>
          </cell>
        </row>
        <row r="36">
          <cell r="B36">
            <v>42005</v>
          </cell>
          <cell r="C36" t="str">
            <v>Youth</v>
          </cell>
          <cell r="D36" t="str">
            <v>D4</v>
          </cell>
          <cell r="F36">
            <v>0.87</v>
          </cell>
        </row>
        <row r="37">
          <cell r="B37">
            <v>42005</v>
          </cell>
          <cell r="C37" t="str">
            <v>Youth</v>
          </cell>
          <cell r="D37" t="str">
            <v>D5</v>
          </cell>
          <cell r="F37">
            <v>0.82</v>
          </cell>
        </row>
        <row r="38">
          <cell r="B38">
            <v>42015</v>
          </cell>
          <cell r="C38" t="str">
            <v>Adult</v>
          </cell>
          <cell r="D38" t="str">
            <v>D0</v>
          </cell>
        </row>
        <row r="39">
          <cell r="B39">
            <v>42015</v>
          </cell>
          <cell r="C39" t="str">
            <v>Adult</v>
          </cell>
          <cell r="D39" t="str">
            <v>D1</v>
          </cell>
          <cell r="F39">
            <v>0.77</v>
          </cell>
        </row>
        <row r="40">
          <cell r="B40">
            <v>42015</v>
          </cell>
          <cell r="C40" t="str">
            <v>Adult</v>
          </cell>
          <cell r="D40" t="str">
            <v>D2</v>
          </cell>
          <cell r="F40">
            <v>0.75</v>
          </cell>
        </row>
        <row r="41">
          <cell r="B41">
            <v>42015</v>
          </cell>
          <cell r="C41" t="str">
            <v>Adult</v>
          </cell>
          <cell r="D41" t="str">
            <v>D3</v>
          </cell>
          <cell r="F41">
            <v>8000</v>
          </cell>
        </row>
        <row r="42">
          <cell r="B42">
            <v>42015</v>
          </cell>
          <cell r="C42" t="str">
            <v>Adult</v>
          </cell>
          <cell r="D42" t="str">
            <v>D4</v>
          </cell>
          <cell r="F42">
            <v>0.80500000000000005</v>
          </cell>
        </row>
        <row r="43">
          <cell r="B43">
            <v>42015</v>
          </cell>
          <cell r="C43" t="str">
            <v>Adult</v>
          </cell>
          <cell r="D43" t="str">
            <v>D5</v>
          </cell>
          <cell r="F43">
            <v>0.74</v>
          </cell>
        </row>
        <row r="44">
          <cell r="B44">
            <v>42015</v>
          </cell>
          <cell r="C44" t="str">
            <v>Dislocated Worker</v>
          </cell>
          <cell r="D44" t="str">
            <v>D0</v>
          </cell>
        </row>
        <row r="45">
          <cell r="B45">
            <v>42015</v>
          </cell>
          <cell r="C45" t="str">
            <v>Dislocated Worker</v>
          </cell>
          <cell r="D45" t="str">
            <v>D1</v>
          </cell>
          <cell r="F45">
            <v>0.80500000000000005</v>
          </cell>
        </row>
        <row r="46">
          <cell r="B46">
            <v>42015</v>
          </cell>
          <cell r="C46" t="str">
            <v>Dislocated Worker</v>
          </cell>
          <cell r="D46" t="str">
            <v>D2</v>
          </cell>
          <cell r="F46">
            <v>0.80500000000000005</v>
          </cell>
        </row>
        <row r="47">
          <cell r="B47">
            <v>42015</v>
          </cell>
          <cell r="C47" t="str">
            <v>Dislocated Worker</v>
          </cell>
          <cell r="D47" t="str">
            <v>D3</v>
          </cell>
          <cell r="F47">
            <v>11000</v>
          </cell>
        </row>
        <row r="48">
          <cell r="B48">
            <v>42015</v>
          </cell>
          <cell r="C48" t="str">
            <v>Dislocated Worker</v>
          </cell>
          <cell r="D48" t="str">
            <v>D4</v>
          </cell>
          <cell r="F48">
            <v>0.82</v>
          </cell>
        </row>
        <row r="49">
          <cell r="B49">
            <v>42015</v>
          </cell>
          <cell r="C49" t="str">
            <v>Dislocated Worker</v>
          </cell>
          <cell r="D49" t="str">
            <v>D5</v>
          </cell>
          <cell r="F49">
            <v>0.73</v>
          </cell>
        </row>
        <row r="50">
          <cell r="B50">
            <v>42015</v>
          </cell>
          <cell r="C50" t="str">
            <v>Youth</v>
          </cell>
          <cell r="D50" t="str">
            <v>D0</v>
          </cell>
        </row>
        <row r="51">
          <cell r="B51">
            <v>42015</v>
          </cell>
          <cell r="C51" t="str">
            <v>Youth</v>
          </cell>
          <cell r="D51" t="str">
            <v>D1</v>
          </cell>
          <cell r="F51">
            <v>0.71</v>
          </cell>
        </row>
        <row r="52">
          <cell r="B52">
            <v>42015</v>
          </cell>
          <cell r="C52" t="str">
            <v>Youth</v>
          </cell>
          <cell r="D52" t="str">
            <v>D2</v>
          </cell>
          <cell r="F52">
            <v>0.68</v>
          </cell>
        </row>
        <row r="53">
          <cell r="B53">
            <v>42015</v>
          </cell>
          <cell r="C53" t="str">
            <v>Youth</v>
          </cell>
          <cell r="D53" t="str">
            <v>D3</v>
          </cell>
          <cell r="F53">
            <v>3000</v>
          </cell>
        </row>
        <row r="54">
          <cell r="B54">
            <v>42015</v>
          </cell>
          <cell r="C54" t="str">
            <v>Youth</v>
          </cell>
          <cell r="D54" t="str">
            <v>D4</v>
          </cell>
          <cell r="F54">
            <v>0.52</v>
          </cell>
        </row>
        <row r="55">
          <cell r="B55">
            <v>42015</v>
          </cell>
          <cell r="C55" t="str">
            <v>Youth</v>
          </cell>
          <cell r="D55" t="str">
            <v>D5</v>
          </cell>
          <cell r="F55">
            <v>0.6</v>
          </cell>
        </row>
        <row r="56">
          <cell r="B56">
            <v>42020</v>
          </cell>
          <cell r="C56" t="str">
            <v>Adult</v>
          </cell>
          <cell r="D56" t="str">
            <v>D0</v>
          </cell>
        </row>
        <row r="57">
          <cell r="B57">
            <v>42020</v>
          </cell>
          <cell r="C57" t="str">
            <v>Adult</v>
          </cell>
          <cell r="D57" t="str">
            <v>D1</v>
          </cell>
          <cell r="F57">
            <v>0.75</v>
          </cell>
        </row>
        <row r="58">
          <cell r="B58">
            <v>42020</v>
          </cell>
          <cell r="C58" t="str">
            <v>Adult</v>
          </cell>
          <cell r="D58" t="str">
            <v>D2</v>
          </cell>
          <cell r="F58">
            <v>0.71</v>
          </cell>
        </row>
        <row r="59">
          <cell r="B59">
            <v>42020</v>
          </cell>
          <cell r="C59" t="str">
            <v>Adult</v>
          </cell>
          <cell r="D59" t="str">
            <v>D3</v>
          </cell>
          <cell r="F59">
            <v>7250</v>
          </cell>
        </row>
        <row r="60">
          <cell r="B60">
            <v>42020</v>
          </cell>
          <cell r="C60" t="str">
            <v>Adult</v>
          </cell>
          <cell r="D60" t="str">
            <v>D4</v>
          </cell>
          <cell r="F60">
            <v>0.75</v>
          </cell>
        </row>
        <row r="61">
          <cell r="B61">
            <v>42020</v>
          </cell>
          <cell r="C61" t="str">
            <v>Adult</v>
          </cell>
          <cell r="D61" t="str">
            <v>D5</v>
          </cell>
          <cell r="F61">
            <v>0.67</v>
          </cell>
        </row>
        <row r="62">
          <cell r="B62">
            <v>42020</v>
          </cell>
          <cell r="C62" t="str">
            <v>Dislocated Worker</v>
          </cell>
          <cell r="D62" t="str">
            <v>D0</v>
          </cell>
        </row>
        <row r="63">
          <cell r="B63">
            <v>42020</v>
          </cell>
          <cell r="C63" t="str">
            <v>Dislocated Worker</v>
          </cell>
          <cell r="D63" t="str">
            <v>D1</v>
          </cell>
          <cell r="F63">
            <v>0.80500000000000005</v>
          </cell>
        </row>
        <row r="64">
          <cell r="B64">
            <v>42020</v>
          </cell>
          <cell r="C64" t="str">
            <v>Dislocated Worker</v>
          </cell>
          <cell r="D64" t="str">
            <v>D2</v>
          </cell>
          <cell r="F64">
            <v>0.81499999999999995</v>
          </cell>
        </row>
        <row r="65">
          <cell r="B65">
            <v>42020</v>
          </cell>
          <cell r="C65" t="str">
            <v>Dislocated Worker</v>
          </cell>
          <cell r="D65" t="str">
            <v>D3</v>
          </cell>
          <cell r="F65">
            <v>10500</v>
          </cell>
        </row>
        <row r="66">
          <cell r="B66">
            <v>42020</v>
          </cell>
          <cell r="C66" t="str">
            <v>Dislocated Worker</v>
          </cell>
          <cell r="D66" t="str">
            <v>D4</v>
          </cell>
          <cell r="F66">
            <v>0.8</v>
          </cell>
        </row>
        <row r="67">
          <cell r="B67">
            <v>42020</v>
          </cell>
          <cell r="C67" t="str">
            <v>Dislocated Worker</v>
          </cell>
          <cell r="D67" t="str">
            <v>D5</v>
          </cell>
          <cell r="F67">
            <v>0.75</v>
          </cell>
        </row>
        <row r="68">
          <cell r="B68">
            <v>42020</v>
          </cell>
          <cell r="C68" t="str">
            <v>Youth</v>
          </cell>
          <cell r="D68" t="str">
            <v>D0</v>
          </cell>
        </row>
        <row r="69">
          <cell r="B69">
            <v>42020</v>
          </cell>
          <cell r="C69" t="str">
            <v>Youth</v>
          </cell>
          <cell r="D69" t="str">
            <v>D1</v>
          </cell>
          <cell r="F69">
            <v>0.74</v>
          </cell>
        </row>
        <row r="70">
          <cell r="B70">
            <v>42020</v>
          </cell>
          <cell r="C70" t="str">
            <v>Youth</v>
          </cell>
          <cell r="D70" t="str">
            <v>D2</v>
          </cell>
          <cell r="F70">
            <v>0.67</v>
          </cell>
        </row>
        <row r="71">
          <cell r="B71">
            <v>42020</v>
          </cell>
          <cell r="C71" t="str">
            <v>Youth</v>
          </cell>
          <cell r="D71" t="str">
            <v>D3</v>
          </cell>
          <cell r="F71">
            <v>6750</v>
          </cell>
        </row>
        <row r="72">
          <cell r="B72">
            <v>42020</v>
          </cell>
          <cell r="C72" t="str">
            <v>Youth</v>
          </cell>
          <cell r="D72" t="str">
            <v>D4</v>
          </cell>
          <cell r="F72">
            <v>0.85</v>
          </cell>
        </row>
        <row r="73">
          <cell r="B73">
            <v>42020</v>
          </cell>
          <cell r="C73" t="str">
            <v>Youth</v>
          </cell>
          <cell r="D73" t="str">
            <v>D5</v>
          </cell>
          <cell r="F73">
            <v>0.6</v>
          </cell>
        </row>
        <row r="74">
          <cell r="B74">
            <v>42030</v>
          </cell>
          <cell r="C74" t="str">
            <v>Adult</v>
          </cell>
          <cell r="D74" t="str">
            <v>D0</v>
          </cell>
        </row>
        <row r="75">
          <cell r="B75">
            <v>42030</v>
          </cell>
          <cell r="C75" t="str">
            <v>Adult</v>
          </cell>
          <cell r="D75" t="str">
            <v>D1</v>
          </cell>
          <cell r="F75">
            <v>0.75</v>
          </cell>
        </row>
        <row r="76">
          <cell r="B76">
            <v>42030</v>
          </cell>
          <cell r="C76" t="str">
            <v>Adult</v>
          </cell>
          <cell r="D76" t="str">
            <v>D2</v>
          </cell>
          <cell r="F76">
            <v>0.74</v>
          </cell>
        </row>
        <row r="77">
          <cell r="B77">
            <v>42030</v>
          </cell>
          <cell r="C77" t="str">
            <v>Adult</v>
          </cell>
          <cell r="D77" t="str">
            <v>D3</v>
          </cell>
          <cell r="F77">
            <v>7650</v>
          </cell>
        </row>
        <row r="78">
          <cell r="B78">
            <v>42030</v>
          </cell>
          <cell r="C78" t="str">
            <v>Adult</v>
          </cell>
          <cell r="D78" t="str">
            <v>D4</v>
          </cell>
          <cell r="F78">
            <v>0.755</v>
          </cell>
        </row>
        <row r="79">
          <cell r="B79">
            <v>42030</v>
          </cell>
          <cell r="C79" t="str">
            <v>Adult</v>
          </cell>
          <cell r="D79" t="str">
            <v>D5</v>
          </cell>
          <cell r="F79">
            <v>0.61499999999999999</v>
          </cell>
        </row>
        <row r="80">
          <cell r="B80">
            <v>42030</v>
          </cell>
          <cell r="C80" t="str">
            <v>Dislocated Worker</v>
          </cell>
          <cell r="D80" t="str">
            <v>D0</v>
          </cell>
        </row>
        <row r="81">
          <cell r="B81">
            <v>42030</v>
          </cell>
          <cell r="C81" t="str">
            <v>Dislocated Worker</v>
          </cell>
          <cell r="D81" t="str">
            <v>D1</v>
          </cell>
          <cell r="F81">
            <v>0.85499999999999998</v>
          </cell>
        </row>
        <row r="82">
          <cell r="B82">
            <v>42030</v>
          </cell>
          <cell r="C82" t="str">
            <v>Dislocated Worker</v>
          </cell>
          <cell r="D82" t="str">
            <v>D2</v>
          </cell>
          <cell r="F82">
            <v>0.77</v>
          </cell>
        </row>
        <row r="83">
          <cell r="B83">
            <v>42030</v>
          </cell>
          <cell r="C83" t="str">
            <v>Dislocated Worker</v>
          </cell>
          <cell r="D83" t="str">
            <v>D3</v>
          </cell>
          <cell r="F83">
            <v>11000</v>
          </cell>
        </row>
        <row r="84">
          <cell r="B84">
            <v>42030</v>
          </cell>
          <cell r="C84" t="str">
            <v>Dislocated Worker</v>
          </cell>
          <cell r="D84" t="str">
            <v>D4</v>
          </cell>
          <cell r="F84">
            <v>0.86</v>
          </cell>
        </row>
        <row r="85">
          <cell r="B85">
            <v>42030</v>
          </cell>
          <cell r="C85" t="str">
            <v>Dislocated Worker</v>
          </cell>
          <cell r="D85" t="str">
            <v>D5</v>
          </cell>
          <cell r="F85">
            <v>0.74</v>
          </cell>
        </row>
        <row r="86">
          <cell r="B86">
            <v>42030</v>
          </cell>
          <cell r="C86" t="str">
            <v>Youth</v>
          </cell>
          <cell r="D86" t="str">
            <v>D0</v>
          </cell>
        </row>
        <row r="87">
          <cell r="B87">
            <v>42030</v>
          </cell>
          <cell r="C87" t="str">
            <v>Youth</v>
          </cell>
          <cell r="D87" t="str">
            <v>D1</v>
          </cell>
          <cell r="F87">
            <v>0.67</v>
          </cell>
        </row>
        <row r="88">
          <cell r="B88">
            <v>42030</v>
          </cell>
          <cell r="C88" t="str">
            <v>Youth</v>
          </cell>
          <cell r="D88" t="str">
            <v>D2</v>
          </cell>
          <cell r="F88">
            <v>0.64</v>
          </cell>
        </row>
        <row r="89">
          <cell r="B89">
            <v>42030</v>
          </cell>
          <cell r="C89" t="str">
            <v>Youth</v>
          </cell>
          <cell r="D89" t="str">
            <v>D3</v>
          </cell>
          <cell r="F89">
            <v>3500</v>
          </cell>
        </row>
        <row r="90">
          <cell r="B90">
            <v>42030</v>
          </cell>
          <cell r="C90" t="str">
            <v>Youth</v>
          </cell>
          <cell r="D90" t="str">
            <v>D4</v>
          </cell>
          <cell r="F90">
            <v>0.48</v>
          </cell>
        </row>
        <row r="91">
          <cell r="B91">
            <v>42030</v>
          </cell>
          <cell r="C91" t="str">
            <v>Youth</v>
          </cell>
          <cell r="D91" t="str">
            <v>D5</v>
          </cell>
          <cell r="F91">
            <v>0.77</v>
          </cell>
        </row>
        <row r="92">
          <cell r="B92">
            <v>42035</v>
          </cell>
          <cell r="C92" t="str">
            <v>Adult</v>
          </cell>
          <cell r="D92" t="str">
            <v>D0</v>
          </cell>
        </row>
        <row r="93">
          <cell r="B93">
            <v>42035</v>
          </cell>
          <cell r="C93" t="str">
            <v>Adult</v>
          </cell>
          <cell r="D93" t="str">
            <v>D1</v>
          </cell>
          <cell r="F93">
            <v>0.69</v>
          </cell>
        </row>
        <row r="94">
          <cell r="B94">
            <v>42035</v>
          </cell>
          <cell r="C94" t="str">
            <v>Adult</v>
          </cell>
          <cell r="D94" t="str">
            <v>D2</v>
          </cell>
          <cell r="F94">
            <v>0.65</v>
          </cell>
        </row>
        <row r="95">
          <cell r="B95">
            <v>42035</v>
          </cell>
          <cell r="C95" t="str">
            <v>Adult</v>
          </cell>
          <cell r="D95" t="str">
            <v>D3</v>
          </cell>
          <cell r="F95">
            <v>6000</v>
          </cell>
        </row>
        <row r="96">
          <cell r="B96">
            <v>42035</v>
          </cell>
          <cell r="C96" t="str">
            <v>Adult</v>
          </cell>
          <cell r="D96" t="str">
            <v>D4</v>
          </cell>
          <cell r="F96">
            <v>0.78</v>
          </cell>
        </row>
        <row r="97">
          <cell r="B97">
            <v>42035</v>
          </cell>
          <cell r="C97" t="str">
            <v>Adult</v>
          </cell>
          <cell r="D97" t="str">
            <v>D5</v>
          </cell>
          <cell r="F97">
            <v>0.56000000000000005</v>
          </cell>
        </row>
        <row r="98">
          <cell r="B98">
            <v>42035</v>
          </cell>
          <cell r="C98" t="str">
            <v>Dislocated Worker</v>
          </cell>
          <cell r="D98" t="str">
            <v>D0</v>
          </cell>
        </row>
        <row r="99">
          <cell r="B99">
            <v>42035</v>
          </cell>
          <cell r="C99" t="str">
            <v>Dislocated Worker</v>
          </cell>
          <cell r="D99" t="str">
            <v>D1</v>
          </cell>
          <cell r="F99">
            <v>0.78500000000000003</v>
          </cell>
        </row>
        <row r="100">
          <cell r="B100">
            <v>42035</v>
          </cell>
          <cell r="C100" t="str">
            <v>Dislocated Worker</v>
          </cell>
          <cell r="D100" t="str">
            <v>D2</v>
          </cell>
          <cell r="F100">
            <v>0.77</v>
          </cell>
        </row>
        <row r="101">
          <cell r="B101">
            <v>42035</v>
          </cell>
          <cell r="C101" t="str">
            <v>Dislocated Worker</v>
          </cell>
          <cell r="D101" t="str">
            <v>D3</v>
          </cell>
          <cell r="F101">
            <v>10250</v>
          </cell>
        </row>
        <row r="102">
          <cell r="B102">
            <v>42035</v>
          </cell>
          <cell r="C102" t="str">
            <v>Dislocated Worker</v>
          </cell>
          <cell r="D102" t="str">
            <v>D4</v>
          </cell>
          <cell r="F102">
            <v>0.79</v>
          </cell>
        </row>
        <row r="103">
          <cell r="B103">
            <v>42035</v>
          </cell>
          <cell r="C103" t="str">
            <v>Dislocated Worker</v>
          </cell>
          <cell r="D103" t="str">
            <v>D5</v>
          </cell>
          <cell r="F103">
            <v>0.42</v>
          </cell>
        </row>
        <row r="104">
          <cell r="B104">
            <v>42035</v>
          </cell>
          <cell r="C104" t="str">
            <v>Youth</v>
          </cell>
          <cell r="D104" t="str">
            <v>D0</v>
          </cell>
        </row>
        <row r="105">
          <cell r="B105">
            <v>42035</v>
          </cell>
          <cell r="C105" t="str">
            <v>Youth</v>
          </cell>
          <cell r="D105" t="str">
            <v>D1</v>
          </cell>
          <cell r="F105">
            <v>0.72</v>
          </cell>
        </row>
        <row r="106">
          <cell r="B106">
            <v>42035</v>
          </cell>
          <cell r="C106" t="str">
            <v>Youth</v>
          </cell>
          <cell r="D106" t="str">
            <v>D2</v>
          </cell>
          <cell r="F106">
            <v>0.69</v>
          </cell>
        </row>
        <row r="107">
          <cell r="B107">
            <v>42035</v>
          </cell>
          <cell r="C107" t="str">
            <v>Youth</v>
          </cell>
          <cell r="D107" t="str">
            <v>D3</v>
          </cell>
          <cell r="F107">
            <v>3500</v>
          </cell>
        </row>
        <row r="108">
          <cell r="B108">
            <v>42035</v>
          </cell>
          <cell r="C108" t="str">
            <v>Youth</v>
          </cell>
          <cell r="D108" t="str">
            <v>D4</v>
          </cell>
          <cell r="F108">
            <v>0.35</v>
          </cell>
        </row>
        <row r="109">
          <cell r="B109">
            <v>42035</v>
          </cell>
          <cell r="C109" t="str">
            <v>Youth</v>
          </cell>
          <cell r="D109" t="str">
            <v>D5</v>
          </cell>
          <cell r="F109">
            <v>0.3</v>
          </cell>
        </row>
        <row r="110">
          <cell r="B110">
            <v>42045</v>
          </cell>
          <cell r="C110" t="str">
            <v>Adult</v>
          </cell>
          <cell r="D110" t="str">
            <v>D0</v>
          </cell>
        </row>
        <row r="111">
          <cell r="B111">
            <v>42045</v>
          </cell>
          <cell r="C111" t="str">
            <v>Adult</v>
          </cell>
          <cell r="D111" t="str">
            <v>D1</v>
          </cell>
          <cell r="F111">
            <v>0.78</v>
          </cell>
        </row>
        <row r="112">
          <cell r="B112">
            <v>42045</v>
          </cell>
          <cell r="C112" t="str">
            <v>Adult</v>
          </cell>
          <cell r="D112" t="str">
            <v>D2</v>
          </cell>
          <cell r="F112">
            <v>0.76</v>
          </cell>
        </row>
        <row r="113">
          <cell r="B113">
            <v>42045</v>
          </cell>
          <cell r="C113" t="str">
            <v>Adult</v>
          </cell>
          <cell r="D113" t="str">
            <v>D3</v>
          </cell>
          <cell r="F113">
            <v>7650</v>
          </cell>
        </row>
        <row r="114">
          <cell r="B114">
            <v>42045</v>
          </cell>
          <cell r="C114" t="str">
            <v>Adult</v>
          </cell>
          <cell r="D114" t="str">
            <v>D4</v>
          </cell>
          <cell r="F114">
            <v>0.72</v>
          </cell>
        </row>
        <row r="115">
          <cell r="B115">
            <v>42045</v>
          </cell>
          <cell r="C115" t="str">
            <v>Adult</v>
          </cell>
          <cell r="D115" t="str">
            <v>D5</v>
          </cell>
          <cell r="F115">
            <v>0.4</v>
          </cell>
        </row>
        <row r="116">
          <cell r="B116">
            <v>42045</v>
          </cell>
          <cell r="C116" t="str">
            <v>Dislocated Worker</v>
          </cell>
          <cell r="D116" t="str">
            <v>D0</v>
          </cell>
        </row>
        <row r="117">
          <cell r="B117">
            <v>42045</v>
          </cell>
          <cell r="C117" t="str">
            <v>Dislocated Worker</v>
          </cell>
          <cell r="D117" t="str">
            <v>D1</v>
          </cell>
          <cell r="F117">
            <v>0.84</v>
          </cell>
        </row>
        <row r="118">
          <cell r="B118">
            <v>42045</v>
          </cell>
          <cell r="C118" t="str">
            <v>Dislocated Worker</v>
          </cell>
          <cell r="D118" t="str">
            <v>D2</v>
          </cell>
          <cell r="F118">
            <v>0.85</v>
          </cell>
        </row>
        <row r="119">
          <cell r="B119">
            <v>42045</v>
          </cell>
          <cell r="C119" t="str">
            <v>Dislocated Worker</v>
          </cell>
          <cell r="D119" t="str">
            <v>D3</v>
          </cell>
          <cell r="F119">
            <v>9750</v>
          </cell>
        </row>
        <row r="120">
          <cell r="B120">
            <v>42045</v>
          </cell>
          <cell r="C120" t="str">
            <v>Dislocated Worker</v>
          </cell>
          <cell r="D120" t="str">
            <v>D4</v>
          </cell>
          <cell r="F120">
            <v>0.77</v>
          </cell>
        </row>
        <row r="121">
          <cell r="B121">
            <v>42045</v>
          </cell>
          <cell r="C121" t="str">
            <v>Dislocated Worker</v>
          </cell>
          <cell r="D121" t="str">
            <v>D5</v>
          </cell>
          <cell r="F121">
            <v>0.46</v>
          </cell>
        </row>
        <row r="122">
          <cell r="B122">
            <v>42045</v>
          </cell>
          <cell r="C122" t="str">
            <v>Youth</v>
          </cell>
          <cell r="D122" t="str">
            <v>D0</v>
          </cell>
        </row>
        <row r="123">
          <cell r="B123">
            <v>42045</v>
          </cell>
          <cell r="C123" t="str">
            <v>Youth</v>
          </cell>
          <cell r="D123" t="str">
            <v>D1</v>
          </cell>
          <cell r="F123">
            <v>0.7</v>
          </cell>
        </row>
        <row r="124">
          <cell r="B124">
            <v>42045</v>
          </cell>
          <cell r="C124" t="str">
            <v>Youth</v>
          </cell>
          <cell r="D124" t="str">
            <v>D2</v>
          </cell>
          <cell r="F124">
            <v>0.7</v>
          </cell>
        </row>
        <row r="125">
          <cell r="B125">
            <v>42045</v>
          </cell>
          <cell r="C125" t="str">
            <v>Youth</v>
          </cell>
          <cell r="D125" t="str">
            <v>D3</v>
          </cell>
          <cell r="F125">
            <v>3700</v>
          </cell>
        </row>
        <row r="126">
          <cell r="B126">
            <v>42045</v>
          </cell>
          <cell r="C126" t="str">
            <v>Youth</v>
          </cell>
          <cell r="D126" t="str">
            <v>D4</v>
          </cell>
          <cell r="F126">
            <v>0.61</v>
          </cell>
        </row>
        <row r="127">
          <cell r="B127">
            <v>42045</v>
          </cell>
          <cell r="C127" t="str">
            <v>Youth</v>
          </cell>
          <cell r="D127" t="str">
            <v>D5</v>
          </cell>
          <cell r="F127">
            <v>0.46</v>
          </cell>
        </row>
        <row r="128">
          <cell r="B128">
            <v>42055</v>
          </cell>
          <cell r="C128" t="str">
            <v>Adult</v>
          </cell>
          <cell r="D128" t="str">
            <v>D0</v>
          </cell>
        </row>
        <row r="129">
          <cell r="B129">
            <v>42055</v>
          </cell>
          <cell r="C129" t="str">
            <v>Adult</v>
          </cell>
          <cell r="D129" t="str">
            <v>D1</v>
          </cell>
          <cell r="F129">
            <v>0.78</v>
          </cell>
        </row>
        <row r="130">
          <cell r="B130">
            <v>42055</v>
          </cell>
          <cell r="C130" t="str">
            <v>Adult</v>
          </cell>
          <cell r="D130" t="str">
            <v>D2</v>
          </cell>
          <cell r="F130">
            <v>0.76</v>
          </cell>
        </row>
        <row r="131">
          <cell r="B131">
            <v>42055</v>
          </cell>
          <cell r="C131" t="str">
            <v>Adult</v>
          </cell>
          <cell r="D131" t="str">
            <v>D3</v>
          </cell>
          <cell r="F131">
            <v>6400</v>
          </cell>
        </row>
        <row r="132">
          <cell r="B132">
            <v>42055</v>
          </cell>
          <cell r="C132" t="str">
            <v>Adult</v>
          </cell>
          <cell r="D132" t="str">
            <v>D4</v>
          </cell>
          <cell r="F132">
            <v>0.75</v>
          </cell>
        </row>
        <row r="133">
          <cell r="B133">
            <v>42055</v>
          </cell>
          <cell r="C133" t="str">
            <v>Adult</v>
          </cell>
          <cell r="D133" t="str">
            <v>D5</v>
          </cell>
          <cell r="F133">
            <v>0.7</v>
          </cell>
        </row>
        <row r="134">
          <cell r="B134">
            <v>42055</v>
          </cell>
          <cell r="C134" t="str">
            <v>Dislocated Worker</v>
          </cell>
          <cell r="D134" t="str">
            <v>D0</v>
          </cell>
        </row>
        <row r="135">
          <cell r="B135">
            <v>42055</v>
          </cell>
          <cell r="C135" t="str">
            <v>Dislocated Worker</v>
          </cell>
          <cell r="D135" t="str">
            <v>D1</v>
          </cell>
          <cell r="F135">
            <v>0.81</v>
          </cell>
        </row>
        <row r="136">
          <cell r="B136">
            <v>42055</v>
          </cell>
          <cell r="C136" t="str">
            <v>Dislocated Worker</v>
          </cell>
          <cell r="D136" t="str">
            <v>D2</v>
          </cell>
          <cell r="F136">
            <v>0.8</v>
          </cell>
        </row>
        <row r="137">
          <cell r="B137">
            <v>42055</v>
          </cell>
          <cell r="C137" t="str">
            <v>Dislocated Worker</v>
          </cell>
          <cell r="D137" t="str">
            <v>D3</v>
          </cell>
          <cell r="F137">
            <v>9750</v>
          </cell>
        </row>
        <row r="138">
          <cell r="B138">
            <v>42055</v>
          </cell>
          <cell r="C138" t="str">
            <v>Dislocated Worker</v>
          </cell>
          <cell r="D138" t="str">
            <v>D4</v>
          </cell>
          <cell r="F138">
            <v>0.76</v>
          </cell>
        </row>
        <row r="139">
          <cell r="B139">
            <v>42055</v>
          </cell>
          <cell r="C139" t="str">
            <v>Dislocated Worker</v>
          </cell>
          <cell r="D139" t="str">
            <v>D5</v>
          </cell>
          <cell r="F139">
            <v>0.74</v>
          </cell>
        </row>
        <row r="140">
          <cell r="B140">
            <v>42055</v>
          </cell>
          <cell r="C140" t="str">
            <v>Youth</v>
          </cell>
          <cell r="D140" t="str">
            <v>D0</v>
          </cell>
        </row>
        <row r="141">
          <cell r="B141">
            <v>42055</v>
          </cell>
          <cell r="C141" t="str">
            <v>Youth</v>
          </cell>
          <cell r="D141" t="str">
            <v>D1</v>
          </cell>
          <cell r="F141">
            <v>0.71</v>
          </cell>
        </row>
        <row r="142">
          <cell r="B142">
            <v>42055</v>
          </cell>
          <cell r="C142" t="str">
            <v>Youth</v>
          </cell>
          <cell r="D142" t="str">
            <v>D2</v>
          </cell>
          <cell r="F142">
            <v>0.72499999999999998</v>
          </cell>
        </row>
        <row r="143">
          <cell r="B143">
            <v>42055</v>
          </cell>
          <cell r="C143" t="str">
            <v>Youth</v>
          </cell>
          <cell r="D143" t="str">
            <v>D3</v>
          </cell>
          <cell r="F143">
            <v>5100</v>
          </cell>
        </row>
        <row r="144">
          <cell r="B144">
            <v>42055</v>
          </cell>
          <cell r="C144" t="str">
            <v>Youth</v>
          </cell>
          <cell r="D144" t="str">
            <v>D4</v>
          </cell>
          <cell r="F144">
            <v>0.7</v>
          </cell>
        </row>
        <row r="145">
          <cell r="B145">
            <v>42055</v>
          </cell>
          <cell r="C145" t="str">
            <v>Youth</v>
          </cell>
          <cell r="D145" t="str">
            <v>D5</v>
          </cell>
          <cell r="F145">
            <v>0.78</v>
          </cell>
        </row>
        <row r="146">
          <cell r="B146">
            <v>42060</v>
          </cell>
          <cell r="C146" t="str">
            <v>Adult</v>
          </cell>
          <cell r="D146" t="str">
            <v>D0</v>
          </cell>
        </row>
        <row r="147">
          <cell r="B147">
            <v>42060</v>
          </cell>
          <cell r="C147" t="str">
            <v>Adult</v>
          </cell>
          <cell r="D147" t="str">
            <v>D1</v>
          </cell>
          <cell r="F147">
            <v>0.78</v>
          </cell>
        </row>
        <row r="148">
          <cell r="B148">
            <v>42060</v>
          </cell>
          <cell r="C148" t="str">
            <v>Adult</v>
          </cell>
          <cell r="D148" t="str">
            <v>D2</v>
          </cell>
          <cell r="F148">
            <v>0.74</v>
          </cell>
        </row>
        <row r="149">
          <cell r="B149">
            <v>42060</v>
          </cell>
          <cell r="C149" t="str">
            <v>Adult</v>
          </cell>
          <cell r="D149" t="str">
            <v>D3</v>
          </cell>
          <cell r="F149">
            <v>8200</v>
          </cell>
        </row>
        <row r="150">
          <cell r="B150">
            <v>42060</v>
          </cell>
          <cell r="C150" t="str">
            <v>Adult</v>
          </cell>
          <cell r="D150" t="str">
            <v>D4</v>
          </cell>
          <cell r="F150">
            <v>0.73399999999999999</v>
          </cell>
        </row>
        <row r="151">
          <cell r="B151">
            <v>42060</v>
          </cell>
          <cell r="C151" t="str">
            <v>Adult</v>
          </cell>
          <cell r="D151" t="str">
            <v>D5</v>
          </cell>
          <cell r="F151">
            <v>0.7</v>
          </cell>
        </row>
        <row r="152">
          <cell r="B152">
            <v>42060</v>
          </cell>
          <cell r="C152" t="str">
            <v>Dislocated Worker</v>
          </cell>
          <cell r="D152" t="str">
            <v>D0</v>
          </cell>
        </row>
        <row r="153">
          <cell r="B153">
            <v>42060</v>
          </cell>
          <cell r="C153" t="str">
            <v>Dislocated Worker</v>
          </cell>
          <cell r="D153" t="str">
            <v>D1</v>
          </cell>
          <cell r="F153">
            <v>0.82</v>
          </cell>
        </row>
        <row r="154">
          <cell r="B154">
            <v>42060</v>
          </cell>
          <cell r="C154" t="str">
            <v>Dislocated Worker</v>
          </cell>
          <cell r="D154" t="str">
            <v>D2</v>
          </cell>
          <cell r="F154">
            <v>0.8</v>
          </cell>
        </row>
        <row r="155">
          <cell r="B155">
            <v>42060</v>
          </cell>
          <cell r="C155" t="str">
            <v>Dislocated Worker</v>
          </cell>
          <cell r="D155" t="str">
            <v>D3</v>
          </cell>
          <cell r="F155">
            <v>9000</v>
          </cell>
        </row>
        <row r="156">
          <cell r="B156">
            <v>42060</v>
          </cell>
          <cell r="C156" t="str">
            <v>Dislocated Worker</v>
          </cell>
          <cell r="D156" t="str">
            <v>D4</v>
          </cell>
          <cell r="F156">
            <v>0.78</v>
          </cell>
        </row>
        <row r="157">
          <cell r="B157">
            <v>42060</v>
          </cell>
          <cell r="C157" t="str">
            <v>Dislocated Worker</v>
          </cell>
          <cell r="D157" t="str">
            <v>D5</v>
          </cell>
          <cell r="F157">
            <v>0.73</v>
          </cell>
        </row>
        <row r="158">
          <cell r="B158">
            <v>42060</v>
          </cell>
          <cell r="C158" t="str">
            <v>Youth</v>
          </cell>
          <cell r="D158" t="str">
            <v>D0</v>
          </cell>
        </row>
        <row r="159">
          <cell r="B159">
            <v>42060</v>
          </cell>
          <cell r="C159" t="str">
            <v>Youth</v>
          </cell>
          <cell r="D159" t="str">
            <v>D1</v>
          </cell>
          <cell r="F159">
            <v>0.77</v>
          </cell>
        </row>
        <row r="160">
          <cell r="B160">
            <v>42060</v>
          </cell>
          <cell r="C160" t="str">
            <v>Youth</v>
          </cell>
          <cell r="D160" t="str">
            <v>D2</v>
          </cell>
          <cell r="F160">
            <v>0.71</v>
          </cell>
        </row>
        <row r="161">
          <cell r="B161">
            <v>42060</v>
          </cell>
          <cell r="C161" t="str">
            <v>Youth</v>
          </cell>
          <cell r="D161" t="str">
            <v>D3</v>
          </cell>
          <cell r="F161">
            <v>4000</v>
          </cell>
        </row>
        <row r="162">
          <cell r="B162">
            <v>42060</v>
          </cell>
          <cell r="C162" t="str">
            <v>Youth</v>
          </cell>
          <cell r="D162" t="str">
            <v>D4</v>
          </cell>
          <cell r="F162">
            <v>0.78</v>
          </cell>
        </row>
        <row r="163">
          <cell r="B163">
            <v>42060</v>
          </cell>
          <cell r="C163" t="str">
            <v>Youth</v>
          </cell>
          <cell r="D163" t="str">
            <v>D5</v>
          </cell>
          <cell r="F163">
            <v>0.73</v>
          </cell>
        </row>
        <row r="164">
          <cell r="B164">
            <v>42070</v>
          </cell>
          <cell r="C164" t="str">
            <v>Adult</v>
          </cell>
          <cell r="D164" t="str">
            <v>D0</v>
          </cell>
        </row>
        <row r="165">
          <cell r="B165">
            <v>42070</v>
          </cell>
          <cell r="C165" t="str">
            <v>Adult</v>
          </cell>
          <cell r="D165" t="str">
            <v>D1</v>
          </cell>
          <cell r="F165">
            <v>0.76</v>
          </cell>
        </row>
        <row r="166">
          <cell r="B166">
            <v>42070</v>
          </cell>
          <cell r="C166" t="str">
            <v>Adult</v>
          </cell>
          <cell r="D166" t="str">
            <v>D2</v>
          </cell>
          <cell r="F166">
            <v>0.73</v>
          </cell>
        </row>
        <row r="167">
          <cell r="B167">
            <v>42070</v>
          </cell>
          <cell r="C167" t="str">
            <v>Adult</v>
          </cell>
          <cell r="D167" t="str">
            <v>D3</v>
          </cell>
          <cell r="F167">
            <v>8500</v>
          </cell>
        </row>
        <row r="168">
          <cell r="B168">
            <v>42070</v>
          </cell>
          <cell r="C168" t="str">
            <v>Adult</v>
          </cell>
          <cell r="D168" t="str">
            <v>D4</v>
          </cell>
          <cell r="F168">
            <v>0.77</v>
          </cell>
        </row>
        <row r="169">
          <cell r="B169">
            <v>42070</v>
          </cell>
          <cell r="C169" t="str">
            <v>Adult</v>
          </cell>
          <cell r="D169" t="str">
            <v>D5</v>
          </cell>
          <cell r="F169">
            <v>0.7</v>
          </cell>
        </row>
        <row r="170">
          <cell r="B170">
            <v>42070</v>
          </cell>
          <cell r="C170" t="str">
            <v>Dislocated Worker</v>
          </cell>
          <cell r="D170" t="str">
            <v>D0</v>
          </cell>
        </row>
        <row r="171">
          <cell r="B171">
            <v>42070</v>
          </cell>
          <cell r="C171" t="str">
            <v>Dislocated Worker</v>
          </cell>
          <cell r="D171" t="str">
            <v>D1</v>
          </cell>
          <cell r="F171">
            <v>0.82499999999999996</v>
          </cell>
        </row>
        <row r="172">
          <cell r="B172">
            <v>42070</v>
          </cell>
          <cell r="C172" t="str">
            <v>Dislocated Worker</v>
          </cell>
          <cell r="D172" t="str">
            <v>D2</v>
          </cell>
          <cell r="F172">
            <v>0.82499999999999996</v>
          </cell>
        </row>
        <row r="173">
          <cell r="B173">
            <v>42070</v>
          </cell>
          <cell r="C173" t="str">
            <v>Dislocated Worker</v>
          </cell>
          <cell r="D173" t="str">
            <v>D3</v>
          </cell>
          <cell r="F173">
            <v>10000</v>
          </cell>
        </row>
        <row r="174">
          <cell r="B174">
            <v>42070</v>
          </cell>
          <cell r="C174" t="str">
            <v>Dislocated Worker</v>
          </cell>
          <cell r="D174" t="str">
            <v>D4</v>
          </cell>
          <cell r="F174">
            <v>0.76</v>
          </cell>
        </row>
        <row r="175">
          <cell r="B175">
            <v>42070</v>
          </cell>
          <cell r="C175" t="str">
            <v>Dislocated Worker</v>
          </cell>
          <cell r="D175" t="str">
            <v>D5</v>
          </cell>
          <cell r="F175">
            <v>0.73</v>
          </cell>
        </row>
        <row r="176">
          <cell r="B176">
            <v>42070</v>
          </cell>
          <cell r="C176" t="str">
            <v>Youth</v>
          </cell>
          <cell r="D176" t="str">
            <v>D0</v>
          </cell>
        </row>
        <row r="177">
          <cell r="B177">
            <v>42070</v>
          </cell>
          <cell r="C177" t="str">
            <v>Youth</v>
          </cell>
          <cell r="D177" t="str">
            <v>D1</v>
          </cell>
          <cell r="F177">
            <v>0.72499999999999998</v>
          </cell>
        </row>
        <row r="178">
          <cell r="B178">
            <v>42070</v>
          </cell>
          <cell r="C178" t="str">
            <v>Youth</v>
          </cell>
          <cell r="D178" t="str">
            <v>D2</v>
          </cell>
          <cell r="F178">
            <v>0.71</v>
          </cell>
        </row>
        <row r="179">
          <cell r="B179">
            <v>42070</v>
          </cell>
          <cell r="C179" t="str">
            <v>Youth</v>
          </cell>
          <cell r="D179" t="str">
            <v>D3</v>
          </cell>
          <cell r="F179">
            <v>4500</v>
          </cell>
        </row>
        <row r="180">
          <cell r="B180">
            <v>42070</v>
          </cell>
          <cell r="C180" t="str">
            <v>Youth</v>
          </cell>
          <cell r="D180" t="str">
            <v>D4</v>
          </cell>
          <cell r="F180">
            <v>0.71</v>
          </cell>
        </row>
        <row r="181">
          <cell r="B181">
            <v>42070</v>
          </cell>
          <cell r="C181" t="str">
            <v>Youth</v>
          </cell>
          <cell r="D181" t="str">
            <v>D5</v>
          </cell>
          <cell r="F181">
            <v>0.66</v>
          </cell>
        </row>
        <row r="182">
          <cell r="B182">
            <v>42075</v>
          </cell>
          <cell r="C182" t="str">
            <v>Adult</v>
          </cell>
          <cell r="D182" t="str">
            <v>D0</v>
          </cell>
        </row>
        <row r="183">
          <cell r="B183">
            <v>42075</v>
          </cell>
          <cell r="C183" t="str">
            <v>Adult</v>
          </cell>
          <cell r="D183" t="str">
            <v>D1</v>
          </cell>
          <cell r="F183">
            <v>0.72</v>
          </cell>
        </row>
        <row r="184">
          <cell r="B184">
            <v>42075</v>
          </cell>
          <cell r="C184" t="str">
            <v>Adult</v>
          </cell>
          <cell r="D184" t="str">
            <v>D2</v>
          </cell>
          <cell r="F184">
            <v>0.72</v>
          </cell>
        </row>
        <row r="185">
          <cell r="B185">
            <v>42075</v>
          </cell>
          <cell r="C185" t="str">
            <v>Adult</v>
          </cell>
          <cell r="D185" t="str">
            <v>D3</v>
          </cell>
          <cell r="F185">
            <v>6500</v>
          </cell>
        </row>
        <row r="186">
          <cell r="B186">
            <v>42075</v>
          </cell>
          <cell r="C186" t="str">
            <v>Adult</v>
          </cell>
          <cell r="D186" t="str">
            <v>D4</v>
          </cell>
          <cell r="F186">
            <v>0.74</v>
          </cell>
        </row>
        <row r="187">
          <cell r="B187">
            <v>42075</v>
          </cell>
          <cell r="C187" t="str">
            <v>Adult</v>
          </cell>
          <cell r="D187" t="str">
            <v>D5</v>
          </cell>
          <cell r="F187">
            <v>0.64</v>
          </cell>
        </row>
        <row r="188">
          <cell r="B188">
            <v>42075</v>
          </cell>
          <cell r="C188" t="str">
            <v>Dislocated Worker</v>
          </cell>
          <cell r="D188" t="str">
            <v>D0</v>
          </cell>
        </row>
        <row r="189">
          <cell r="B189">
            <v>42075</v>
          </cell>
          <cell r="C189" t="str">
            <v>Dislocated Worker</v>
          </cell>
          <cell r="D189" t="str">
            <v>D1</v>
          </cell>
          <cell r="F189">
            <v>0.75</v>
          </cell>
        </row>
        <row r="190">
          <cell r="B190">
            <v>42075</v>
          </cell>
          <cell r="C190" t="str">
            <v>Dislocated Worker</v>
          </cell>
          <cell r="D190" t="str">
            <v>D2</v>
          </cell>
          <cell r="F190">
            <v>0.73</v>
          </cell>
        </row>
        <row r="191">
          <cell r="B191">
            <v>42075</v>
          </cell>
          <cell r="C191" t="str">
            <v>Dislocated Worker</v>
          </cell>
          <cell r="D191" t="str">
            <v>D3</v>
          </cell>
          <cell r="F191">
            <v>8500</v>
          </cell>
        </row>
        <row r="192">
          <cell r="B192">
            <v>42075</v>
          </cell>
          <cell r="C192" t="str">
            <v>Dislocated Worker</v>
          </cell>
          <cell r="D192" t="str">
            <v>D4</v>
          </cell>
          <cell r="F192">
            <v>0.75</v>
          </cell>
        </row>
        <row r="193">
          <cell r="B193">
            <v>42075</v>
          </cell>
          <cell r="C193" t="str">
            <v>Dislocated Worker</v>
          </cell>
          <cell r="D193" t="str">
            <v>D5</v>
          </cell>
          <cell r="F193">
            <v>0.54</v>
          </cell>
        </row>
        <row r="194">
          <cell r="B194">
            <v>42075</v>
          </cell>
          <cell r="C194" t="str">
            <v>Youth</v>
          </cell>
          <cell r="D194" t="str">
            <v>D0</v>
          </cell>
        </row>
        <row r="195">
          <cell r="B195">
            <v>42075</v>
          </cell>
          <cell r="C195" t="str">
            <v>Youth</v>
          </cell>
          <cell r="D195" t="str">
            <v>D1</v>
          </cell>
          <cell r="F195">
            <v>0.66</v>
          </cell>
        </row>
        <row r="196">
          <cell r="B196">
            <v>42075</v>
          </cell>
          <cell r="C196" t="str">
            <v>Youth</v>
          </cell>
          <cell r="D196" t="str">
            <v>D2</v>
          </cell>
          <cell r="F196">
            <v>0.65</v>
          </cell>
        </row>
        <row r="197">
          <cell r="B197">
            <v>42075</v>
          </cell>
          <cell r="C197" t="str">
            <v>Youth</v>
          </cell>
          <cell r="D197" t="str">
            <v>D3</v>
          </cell>
          <cell r="F197">
            <v>3250</v>
          </cell>
        </row>
        <row r="198">
          <cell r="B198">
            <v>42075</v>
          </cell>
          <cell r="C198" t="str">
            <v>Youth</v>
          </cell>
          <cell r="D198" t="str">
            <v>D4</v>
          </cell>
          <cell r="F198">
            <v>0.5</v>
          </cell>
        </row>
        <row r="199">
          <cell r="B199">
            <v>42075</v>
          </cell>
          <cell r="C199" t="str">
            <v>Youth</v>
          </cell>
          <cell r="D199" t="str">
            <v>D5</v>
          </cell>
          <cell r="F199">
            <v>0.6</v>
          </cell>
        </row>
        <row r="200">
          <cell r="B200">
            <v>42080</v>
          </cell>
          <cell r="C200" t="str">
            <v>Adult</v>
          </cell>
          <cell r="D200" t="str">
            <v>D0</v>
          </cell>
        </row>
        <row r="201">
          <cell r="B201">
            <v>42080</v>
          </cell>
          <cell r="C201" t="str">
            <v>Adult</v>
          </cell>
          <cell r="D201" t="str">
            <v>D1</v>
          </cell>
          <cell r="F201">
            <v>0.72</v>
          </cell>
        </row>
        <row r="202">
          <cell r="B202">
            <v>42080</v>
          </cell>
          <cell r="C202" t="str">
            <v>Adult</v>
          </cell>
          <cell r="D202" t="str">
            <v>D2</v>
          </cell>
          <cell r="F202">
            <v>0.7</v>
          </cell>
        </row>
        <row r="203">
          <cell r="B203">
            <v>42080</v>
          </cell>
          <cell r="C203" t="str">
            <v>Adult</v>
          </cell>
          <cell r="D203" t="str">
            <v>D3</v>
          </cell>
          <cell r="F203">
            <v>7250</v>
          </cell>
        </row>
        <row r="204">
          <cell r="B204">
            <v>42080</v>
          </cell>
          <cell r="C204" t="str">
            <v>Adult</v>
          </cell>
          <cell r="D204" t="str">
            <v>D4</v>
          </cell>
          <cell r="F204">
            <v>0.82</v>
          </cell>
        </row>
        <row r="205">
          <cell r="B205">
            <v>42080</v>
          </cell>
          <cell r="C205" t="str">
            <v>Adult</v>
          </cell>
          <cell r="D205" t="str">
            <v>D5</v>
          </cell>
          <cell r="F205">
            <v>0.49</v>
          </cell>
        </row>
        <row r="206">
          <cell r="B206">
            <v>42080</v>
          </cell>
          <cell r="C206" t="str">
            <v>Dislocated Worker</v>
          </cell>
          <cell r="D206" t="str">
            <v>D0</v>
          </cell>
        </row>
        <row r="207">
          <cell r="B207">
            <v>42080</v>
          </cell>
          <cell r="C207" t="str">
            <v>Dislocated Worker</v>
          </cell>
          <cell r="D207" t="str">
            <v>D1</v>
          </cell>
          <cell r="F207">
            <v>0.82</v>
          </cell>
        </row>
        <row r="208">
          <cell r="B208">
            <v>42080</v>
          </cell>
          <cell r="C208" t="str">
            <v>Dislocated Worker</v>
          </cell>
          <cell r="D208" t="str">
            <v>D2</v>
          </cell>
          <cell r="F208">
            <v>0.8</v>
          </cell>
        </row>
        <row r="209">
          <cell r="B209">
            <v>42080</v>
          </cell>
          <cell r="C209" t="str">
            <v>Dislocated Worker</v>
          </cell>
          <cell r="D209" t="str">
            <v>D3</v>
          </cell>
          <cell r="F209">
            <v>11000</v>
          </cell>
        </row>
        <row r="210">
          <cell r="B210">
            <v>42080</v>
          </cell>
          <cell r="C210" t="str">
            <v>Dislocated Worker</v>
          </cell>
          <cell r="D210" t="str">
            <v>D4</v>
          </cell>
          <cell r="F210">
            <v>0.83</v>
          </cell>
        </row>
        <row r="211">
          <cell r="B211">
            <v>42080</v>
          </cell>
          <cell r="C211" t="str">
            <v>Dislocated Worker</v>
          </cell>
          <cell r="D211" t="str">
            <v>D5</v>
          </cell>
          <cell r="F211">
            <v>0.55000000000000004</v>
          </cell>
        </row>
        <row r="212">
          <cell r="B212">
            <v>42080</v>
          </cell>
          <cell r="C212" t="str">
            <v>Youth</v>
          </cell>
          <cell r="D212" t="str">
            <v>D0</v>
          </cell>
        </row>
        <row r="213">
          <cell r="B213">
            <v>42080</v>
          </cell>
          <cell r="C213" t="str">
            <v>Youth</v>
          </cell>
          <cell r="D213" t="str">
            <v>D1</v>
          </cell>
          <cell r="F213">
            <v>0.68</v>
          </cell>
        </row>
        <row r="214">
          <cell r="B214">
            <v>42080</v>
          </cell>
          <cell r="C214" t="str">
            <v>Youth</v>
          </cell>
          <cell r="D214" t="str">
            <v>D2</v>
          </cell>
          <cell r="F214">
            <v>0.67</v>
          </cell>
        </row>
        <row r="215">
          <cell r="B215">
            <v>42080</v>
          </cell>
          <cell r="C215" t="str">
            <v>Youth</v>
          </cell>
          <cell r="D215" t="str">
            <v>D3</v>
          </cell>
          <cell r="F215">
            <v>3500</v>
          </cell>
        </row>
        <row r="216">
          <cell r="B216">
            <v>42080</v>
          </cell>
          <cell r="C216" t="str">
            <v>Youth</v>
          </cell>
          <cell r="D216" t="str">
            <v>D4</v>
          </cell>
          <cell r="F216">
            <v>0.71</v>
          </cell>
        </row>
        <row r="217">
          <cell r="B217">
            <v>42080</v>
          </cell>
          <cell r="C217" t="str">
            <v>Youth</v>
          </cell>
          <cell r="D217" t="str">
            <v>D5</v>
          </cell>
          <cell r="F217">
            <v>0.6</v>
          </cell>
        </row>
        <row r="218">
          <cell r="B218">
            <v>42090</v>
          </cell>
          <cell r="C218" t="str">
            <v>Adult</v>
          </cell>
          <cell r="D218" t="str">
            <v>D0</v>
          </cell>
        </row>
        <row r="219">
          <cell r="B219">
            <v>42090</v>
          </cell>
          <cell r="C219" t="str">
            <v>Adult</v>
          </cell>
          <cell r="D219" t="str">
            <v>D1</v>
          </cell>
          <cell r="F219">
            <v>0.67</v>
          </cell>
        </row>
        <row r="220">
          <cell r="B220">
            <v>42090</v>
          </cell>
          <cell r="C220" t="str">
            <v>Adult</v>
          </cell>
          <cell r="D220" t="str">
            <v>D2</v>
          </cell>
          <cell r="F220">
            <v>0.64</v>
          </cell>
        </row>
        <row r="221">
          <cell r="B221">
            <v>42090</v>
          </cell>
          <cell r="C221" t="str">
            <v>Adult</v>
          </cell>
          <cell r="D221" t="str">
            <v>D3</v>
          </cell>
          <cell r="F221">
            <v>7500</v>
          </cell>
        </row>
        <row r="222">
          <cell r="B222">
            <v>42090</v>
          </cell>
          <cell r="C222" t="str">
            <v>Adult</v>
          </cell>
          <cell r="D222" t="str">
            <v>D4</v>
          </cell>
          <cell r="F222">
            <v>0.5</v>
          </cell>
        </row>
        <row r="223">
          <cell r="B223">
            <v>42090</v>
          </cell>
          <cell r="C223" t="str">
            <v>Adult</v>
          </cell>
          <cell r="D223" t="str">
            <v>D5</v>
          </cell>
          <cell r="F223">
            <v>0.47499999999999998</v>
          </cell>
        </row>
        <row r="224">
          <cell r="B224">
            <v>42090</v>
          </cell>
          <cell r="C224" t="str">
            <v>Dislocated Worker</v>
          </cell>
          <cell r="D224" t="str">
            <v>D0</v>
          </cell>
        </row>
        <row r="225">
          <cell r="B225">
            <v>42090</v>
          </cell>
          <cell r="C225" t="str">
            <v>Dislocated Worker</v>
          </cell>
          <cell r="D225" t="str">
            <v>D1</v>
          </cell>
          <cell r="F225">
            <v>0.73</v>
          </cell>
        </row>
        <row r="226">
          <cell r="B226">
            <v>42090</v>
          </cell>
          <cell r="C226" t="str">
            <v>Dislocated Worker</v>
          </cell>
          <cell r="D226" t="str">
            <v>D2</v>
          </cell>
          <cell r="F226">
            <v>0.69</v>
          </cell>
        </row>
        <row r="227">
          <cell r="B227">
            <v>42090</v>
          </cell>
          <cell r="C227" t="str">
            <v>Dislocated Worker</v>
          </cell>
          <cell r="D227" t="str">
            <v>D3</v>
          </cell>
          <cell r="F227">
            <v>8750</v>
          </cell>
        </row>
        <row r="228">
          <cell r="B228">
            <v>42090</v>
          </cell>
          <cell r="C228" t="str">
            <v>Dislocated Worker</v>
          </cell>
          <cell r="D228" t="str">
            <v>D4</v>
          </cell>
          <cell r="F228">
            <v>0.52</v>
          </cell>
        </row>
        <row r="229">
          <cell r="B229">
            <v>42090</v>
          </cell>
          <cell r="C229" t="str">
            <v>Dislocated Worker</v>
          </cell>
          <cell r="D229" t="str">
            <v>D5</v>
          </cell>
          <cell r="F229">
            <v>0.5</v>
          </cell>
        </row>
        <row r="230">
          <cell r="B230">
            <v>42090</v>
          </cell>
          <cell r="C230" t="str">
            <v>Youth</v>
          </cell>
          <cell r="D230" t="str">
            <v>D0</v>
          </cell>
        </row>
        <row r="231">
          <cell r="B231">
            <v>42090</v>
          </cell>
          <cell r="C231" t="str">
            <v>Youth</v>
          </cell>
          <cell r="D231" t="str">
            <v>D1</v>
          </cell>
          <cell r="F231">
            <v>0.7</v>
          </cell>
        </row>
        <row r="232">
          <cell r="B232">
            <v>42090</v>
          </cell>
          <cell r="C232" t="str">
            <v>Youth</v>
          </cell>
          <cell r="D232" t="str">
            <v>D2</v>
          </cell>
          <cell r="F232">
            <v>0.69</v>
          </cell>
        </row>
        <row r="233">
          <cell r="B233">
            <v>42090</v>
          </cell>
          <cell r="C233" t="str">
            <v>Youth</v>
          </cell>
          <cell r="D233" t="str">
            <v>D3</v>
          </cell>
          <cell r="F233">
            <v>4000</v>
          </cell>
        </row>
        <row r="234">
          <cell r="B234">
            <v>42090</v>
          </cell>
          <cell r="C234" t="str">
            <v>Youth</v>
          </cell>
          <cell r="D234" t="str">
            <v>D4</v>
          </cell>
          <cell r="F234">
            <v>0.64</v>
          </cell>
        </row>
        <row r="235">
          <cell r="B235">
            <v>42090</v>
          </cell>
          <cell r="C235" t="str">
            <v>Youth</v>
          </cell>
          <cell r="D235" t="str">
            <v>D5</v>
          </cell>
          <cell r="F235">
            <v>0.51</v>
          </cell>
        </row>
        <row r="236">
          <cell r="B236">
            <v>42095</v>
          </cell>
          <cell r="C236" t="str">
            <v>Adult</v>
          </cell>
          <cell r="D236" t="str">
            <v>D0</v>
          </cell>
        </row>
        <row r="237">
          <cell r="B237">
            <v>42095</v>
          </cell>
          <cell r="C237" t="str">
            <v>Adult</v>
          </cell>
          <cell r="D237" t="str">
            <v>D1</v>
          </cell>
          <cell r="F237">
            <v>0.76</v>
          </cell>
        </row>
        <row r="238">
          <cell r="B238">
            <v>42095</v>
          </cell>
          <cell r="C238" t="str">
            <v>Adult</v>
          </cell>
          <cell r="D238" t="str">
            <v>D2</v>
          </cell>
          <cell r="F238">
            <v>0.73499999999999999</v>
          </cell>
        </row>
        <row r="239">
          <cell r="B239">
            <v>42095</v>
          </cell>
          <cell r="C239" t="str">
            <v>Adult</v>
          </cell>
          <cell r="D239" t="str">
            <v>D3</v>
          </cell>
          <cell r="F239">
            <v>6500</v>
          </cell>
        </row>
        <row r="240">
          <cell r="B240">
            <v>42095</v>
          </cell>
          <cell r="C240" t="str">
            <v>Adult</v>
          </cell>
          <cell r="D240" t="str">
            <v>D4</v>
          </cell>
          <cell r="F240">
            <v>0.71</v>
          </cell>
        </row>
        <row r="241">
          <cell r="B241">
            <v>42095</v>
          </cell>
          <cell r="C241" t="str">
            <v>Adult</v>
          </cell>
          <cell r="D241" t="str">
            <v>D5</v>
          </cell>
          <cell r="F241">
            <v>0.6</v>
          </cell>
        </row>
        <row r="242">
          <cell r="B242">
            <v>42095</v>
          </cell>
          <cell r="C242" t="str">
            <v>Dislocated Worker</v>
          </cell>
          <cell r="D242" t="str">
            <v>D0</v>
          </cell>
        </row>
        <row r="243">
          <cell r="B243">
            <v>42095</v>
          </cell>
          <cell r="C243" t="str">
            <v>Dislocated Worker</v>
          </cell>
          <cell r="D243" t="str">
            <v>D1</v>
          </cell>
          <cell r="F243">
            <v>0.75</v>
          </cell>
        </row>
        <row r="244">
          <cell r="B244">
            <v>42095</v>
          </cell>
          <cell r="C244" t="str">
            <v>Dislocated Worker</v>
          </cell>
          <cell r="D244" t="str">
            <v>D2</v>
          </cell>
          <cell r="F244">
            <v>0.75</v>
          </cell>
        </row>
        <row r="245">
          <cell r="B245">
            <v>42095</v>
          </cell>
          <cell r="C245" t="str">
            <v>Dislocated Worker</v>
          </cell>
          <cell r="D245" t="str">
            <v>D3</v>
          </cell>
          <cell r="F245">
            <v>9500</v>
          </cell>
        </row>
        <row r="246">
          <cell r="B246">
            <v>42095</v>
          </cell>
          <cell r="C246" t="str">
            <v>Dislocated Worker</v>
          </cell>
          <cell r="D246" t="str">
            <v>D4</v>
          </cell>
          <cell r="F246">
            <v>0.71499999999999997</v>
          </cell>
        </row>
        <row r="247">
          <cell r="B247">
            <v>42095</v>
          </cell>
          <cell r="C247" t="str">
            <v>Dislocated Worker</v>
          </cell>
          <cell r="D247" t="str">
            <v>D5</v>
          </cell>
          <cell r="F247">
            <v>0.56999999999999995</v>
          </cell>
        </row>
        <row r="248">
          <cell r="B248">
            <v>42095</v>
          </cell>
          <cell r="C248" t="str">
            <v>Youth</v>
          </cell>
          <cell r="D248" t="str">
            <v>D0</v>
          </cell>
        </row>
        <row r="249">
          <cell r="B249">
            <v>42095</v>
          </cell>
          <cell r="C249" t="str">
            <v>Youth</v>
          </cell>
          <cell r="D249" t="str">
            <v>D1</v>
          </cell>
          <cell r="F249">
            <v>0.65</v>
          </cell>
        </row>
        <row r="250">
          <cell r="B250">
            <v>42095</v>
          </cell>
          <cell r="C250" t="str">
            <v>Youth</v>
          </cell>
          <cell r="D250" t="str">
            <v>D2</v>
          </cell>
          <cell r="F250">
            <v>0.62</v>
          </cell>
        </row>
        <row r="251">
          <cell r="B251">
            <v>42095</v>
          </cell>
          <cell r="C251" t="str">
            <v>Youth</v>
          </cell>
          <cell r="D251" t="str">
            <v>D3</v>
          </cell>
          <cell r="F251">
            <v>2750</v>
          </cell>
        </row>
        <row r="252">
          <cell r="B252">
            <v>42095</v>
          </cell>
          <cell r="C252" t="str">
            <v>Youth</v>
          </cell>
          <cell r="D252" t="str">
            <v>D4</v>
          </cell>
          <cell r="F252">
            <v>0.87</v>
          </cell>
        </row>
        <row r="253">
          <cell r="B253">
            <v>42095</v>
          </cell>
          <cell r="C253" t="str">
            <v>Youth</v>
          </cell>
          <cell r="D253" t="str">
            <v>D5</v>
          </cell>
          <cell r="F253">
            <v>0.82</v>
          </cell>
        </row>
        <row r="254">
          <cell r="B254">
            <v>42100</v>
          </cell>
          <cell r="C254" t="str">
            <v>Adult</v>
          </cell>
          <cell r="D254" t="str">
            <v>D0</v>
          </cell>
        </row>
        <row r="255">
          <cell r="B255">
            <v>42100</v>
          </cell>
          <cell r="C255" t="str">
            <v>Adult</v>
          </cell>
          <cell r="D255" t="str">
            <v>D1</v>
          </cell>
          <cell r="F255">
            <v>0.71</v>
          </cell>
        </row>
        <row r="256">
          <cell r="B256">
            <v>42100</v>
          </cell>
          <cell r="C256" t="str">
            <v>Adult</v>
          </cell>
          <cell r="D256" t="str">
            <v>D2</v>
          </cell>
          <cell r="F256">
            <v>0.7</v>
          </cell>
        </row>
        <row r="257">
          <cell r="B257">
            <v>42100</v>
          </cell>
          <cell r="C257" t="str">
            <v>Adult</v>
          </cell>
          <cell r="D257" t="str">
            <v>D3</v>
          </cell>
          <cell r="F257">
            <v>6500</v>
          </cell>
        </row>
        <row r="258">
          <cell r="B258">
            <v>42100</v>
          </cell>
          <cell r="C258" t="str">
            <v>Adult</v>
          </cell>
          <cell r="D258" t="str">
            <v>D4</v>
          </cell>
          <cell r="F258">
            <v>0.8</v>
          </cell>
        </row>
        <row r="259">
          <cell r="B259">
            <v>42100</v>
          </cell>
          <cell r="C259" t="str">
            <v>Adult</v>
          </cell>
          <cell r="D259" t="str">
            <v>D5</v>
          </cell>
          <cell r="F259">
            <v>0.76</v>
          </cell>
        </row>
        <row r="260">
          <cell r="B260">
            <v>42100</v>
          </cell>
          <cell r="C260" t="str">
            <v>Dislocated Worker</v>
          </cell>
          <cell r="D260" t="str">
            <v>D0</v>
          </cell>
        </row>
        <row r="261">
          <cell r="B261">
            <v>42100</v>
          </cell>
          <cell r="C261" t="str">
            <v>Dislocated Worker</v>
          </cell>
          <cell r="D261" t="str">
            <v>D1</v>
          </cell>
          <cell r="F261">
            <v>0.81</v>
          </cell>
        </row>
        <row r="262">
          <cell r="B262">
            <v>42100</v>
          </cell>
          <cell r="C262" t="str">
            <v>Dislocated Worker</v>
          </cell>
          <cell r="D262" t="str">
            <v>D2</v>
          </cell>
          <cell r="F262">
            <v>0.79</v>
          </cell>
        </row>
        <row r="263">
          <cell r="B263">
            <v>42100</v>
          </cell>
          <cell r="C263" t="str">
            <v>Dislocated Worker</v>
          </cell>
          <cell r="D263" t="str">
            <v>D3</v>
          </cell>
          <cell r="F263">
            <v>9000</v>
          </cell>
        </row>
        <row r="264">
          <cell r="B264">
            <v>42100</v>
          </cell>
          <cell r="C264" t="str">
            <v>Dislocated Worker</v>
          </cell>
          <cell r="D264" t="str">
            <v>D4</v>
          </cell>
          <cell r="F264">
            <v>0.75</v>
          </cell>
        </row>
        <row r="265">
          <cell r="B265">
            <v>42100</v>
          </cell>
          <cell r="C265" t="str">
            <v>Dislocated Worker</v>
          </cell>
          <cell r="D265" t="str">
            <v>D5</v>
          </cell>
          <cell r="F265">
            <v>0.86</v>
          </cell>
        </row>
        <row r="266">
          <cell r="B266">
            <v>42100</v>
          </cell>
          <cell r="C266" t="str">
            <v>Youth</v>
          </cell>
          <cell r="D266" t="str">
            <v>D0</v>
          </cell>
        </row>
        <row r="267">
          <cell r="B267">
            <v>42100</v>
          </cell>
          <cell r="C267" t="str">
            <v>Youth</v>
          </cell>
          <cell r="D267" t="str">
            <v>D1</v>
          </cell>
          <cell r="F267">
            <v>0.74</v>
          </cell>
        </row>
        <row r="268">
          <cell r="B268">
            <v>42100</v>
          </cell>
          <cell r="C268" t="str">
            <v>Youth</v>
          </cell>
          <cell r="D268" t="str">
            <v>D2</v>
          </cell>
          <cell r="F268">
            <v>0.67</v>
          </cell>
        </row>
        <row r="269">
          <cell r="B269">
            <v>42100</v>
          </cell>
          <cell r="C269" t="str">
            <v>Youth</v>
          </cell>
          <cell r="D269" t="str">
            <v>D3</v>
          </cell>
          <cell r="F269">
            <v>3750</v>
          </cell>
        </row>
        <row r="270">
          <cell r="B270">
            <v>42100</v>
          </cell>
          <cell r="C270" t="str">
            <v>Youth</v>
          </cell>
          <cell r="D270" t="str">
            <v>D4</v>
          </cell>
          <cell r="F270">
            <v>0.54</v>
          </cell>
        </row>
        <row r="271">
          <cell r="B271">
            <v>42100</v>
          </cell>
          <cell r="C271" t="str">
            <v>Youth</v>
          </cell>
          <cell r="D271" t="str">
            <v>D5</v>
          </cell>
          <cell r="F271">
            <v>0.64</v>
          </cell>
        </row>
        <row r="272">
          <cell r="B272">
            <v>42110</v>
          </cell>
          <cell r="C272" t="str">
            <v>Adult</v>
          </cell>
          <cell r="D272" t="str">
            <v>D0</v>
          </cell>
        </row>
        <row r="273">
          <cell r="B273">
            <v>42110</v>
          </cell>
          <cell r="C273" t="str">
            <v>Adult</v>
          </cell>
          <cell r="D273" t="str">
            <v>D1</v>
          </cell>
          <cell r="F273">
            <v>0.755</v>
          </cell>
        </row>
        <row r="274">
          <cell r="B274">
            <v>42110</v>
          </cell>
          <cell r="C274" t="str">
            <v>Adult</v>
          </cell>
          <cell r="D274" t="str">
            <v>D2</v>
          </cell>
          <cell r="F274">
            <v>0.74</v>
          </cell>
        </row>
        <row r="275">
          <cell r="B275">
            <v>42110</v>
          </cell>
          <cell r="C275" t="str">
            <v>Adult</v>
          </cell>
          <cell r="D275" t="str">
            <v>D3</v>
          </cell>
          <cell r="F275">
            <v>6500</v>
          </cell>
        </row>
        <row r="276">
          <cell r="B276">
            <v>42110</v>
          </cell>
          <cell r="C276" t="str">
            <v>Adult</v>
          </cell>
          <cell r="D276" t="str">
            <v>D4</v>
          </cell>
          <cell r="F276">
            <v>0.79</v>
          </cell>
        </row>
        <row r="277">
          <cell r="B277">
            <v>42110</v>
          </cell>
          <cell r="C277" t="str">
            <v>Adult</v>
          </cell>
          <cell r="D277" t="str">
            <v>D5</v>
          </cell>
          <cell r="F277">
            <v>0.71</v>
          </cell>
        </row>
        <row r="278">
          <cell r="B278">
            <v>42110</v>
          </cell>
          <cell r="C278" t="str">
            <v>Dislocated Worker</v>
          </cell>
          <cell r="D278" t="str">
            <v>D0</v>
          </cell>
        </row>
        <row r="279">
          <cell r="B279">
            <v>42110</v>
          </cell>
          <cell r="C279" t="str">
            <v>Dislocated Worker</v>
          </cell>
          <cell r="D279" t="str">
            <v>D1</v>
          </cell>
          <cell r="F279">
            <v>0.84</v>
          </cell>
        </row>
        <row r="280">
          <cell r="B280">
            <v>42110</v>
          </cell>
          <cell r="C280" t="str">
            <v>Dislocated Worker</v>
          </cell>
          <cell r="D280" t="str">
            <v>D2</v>
          </cell>
          <cell r="F280">
            <v>0.84</v>
          </cell>
        </row>
        <row r="281">
          <cell r="B281">
            <v>42110</v>
          </cell>
          <cell r="C281" t="str">
            <v>Dislocated Worker</v>
          </cell>
          <cell r="D281" t="str">
            <v>D3</v>
          </cell>
          <cell r="F281">
            <v>9750</v>
          </cell>
        </row>
        <row r="282">
          <cell r="B282">
            <v>42110</v>
          </cell>
          <cell r="C282" t="str">
            <v>Dislocated Worker</v>
          </cell>
          <cell r="D282" t="str">
            <v>D4</v>
          </cell>
          <cell r="F282">
            <v>0.81</v>
          </cell>
        </row>
        <row r="283">
          <cell r="B283">
            <v>42110</v>
          </cell>
          <cell r="C283" t="str">
            <v>Dislocated Worker</v>
          </cell>
          <cell r="D283" t="str">
            <v>D5</v>
          </cell>
          <cell r="F283">
            <v>0.73</v>
          </cell>
        </row>
        <row r="284">
          <cell r="B284">
            <v>42110</v>
          </cell>
          <cell r="C284" t="str">
            <v>Youth</v>
          </cell>
          <cell r="D284" t="str">
            <v>D0</v>
          </cell>
        </row>
        <row r="285">
          <cell r="B285">
            <v>42110</v>
          </cell>
          <cell r="C285" t="str">
            <v>Youth</v>
          </cell>
          <cell r="D285" t="str">
            <v>D1</v>
          </cell>
          <cell r="F285">
            <v>0.72</v>
          </cell>
        </row>
        <row r="286">
          <cell r="B286">
            <v>42110</v>
          </cell>
          <cell r="C286" t="str">
            <v>Youth</v>
          </cell>
          <cell r="D286" t="str">
            <v>D2</v>
          </cell>
          <cell r="F286">
            <v>0.68</v>
          </cell>
        </row>
        <row r="287">
          <cell r="B287">
            <v>42110</v>
          </cell>
          <cell r="C287" t="str">
            <v>Youth</v>
          </cell>
          <cell r="D287" t="str">
            <v>D3</v>
          </cell>
          <cell r="F287">
            <v>4000</v>
          </cell>
        </row>
        <row r="288">
          <cell r="B288">
            <v>42110</v>
          </cell>
          <cell r="C288" t="str">
            <v>Youth</v>
          </cell>
          <cell r="D288" t="str">
            <v>D4</v>
          </cell>
          <cell r="F288">
            <v>0.7</v>
          </cell>
        </row>
        <row r="289">
          <cell r="B289">
            <v>42110</v>
          </cell>
          <cell r="C289" t="str">
            <v>Youth</v>
          </cell>
          <cell r="D289" t="str">
            <v>D5</v>
          </cell>
          <cell r="F289">
            <v>0.54</v>
          </cell>
        </row>
        <row r="290">
          <cell r="B290">
            <v>42125</v>
          </cell>
          <cell r="C290" t="str">
            <v>Adult</v>
          </cell>
          <cell r="D290" t="str">
            <v>D0</v>
          </cell>
        </row>
        <row r="291">
          <cell r="B291">
            <v>42125</v>
          </cell>
          <cell r="C291" t="str">
            <v>Adult</v>
          </cell>
          <cell r="D291" t="str">
            <v>D1</v>
          </cell>
          <cell r="F291">
            <v>0.76</v>
          </cell>
        </row>
        <row r="292">
          <cell r="B292">
            <v>42125</v>
          </cell>
          <cell r="C292" t="str">
            <v>Adult</v>
          </cell>
          <cell r="D292" t="str">
            <v>D2</v>
          </cell>
          <cell r="F292">
            <v>0.78</v>
          </cell>
        </row>
        <row r="293">
          <cell r="B293">
            <v>42125</v>
          </cell>
          <cell r="C293" t="str">
            <v>Adult</v>
          </cell>
          <cell r="D293" t="str">
            <v>D3</v>
          </cell>
          <cell r="F293">
            <v>6500</v>
          </cell>
        </row>
        <row r="294">
          <cell r="B294">
            <v>42125</v>
          </cell>
          <cell r="C294" t="str">
            <v>Adult</v>
          </cell>
          <cell r="D294" t="str">
            <v>D4</v>
          </cell>
          <cell r="F294">
            <v>0.76</v>
          </cell>
        </row>
        <row r="295">
          <cell r="B295">
            <v>42125</v>
          </cell>
          <cell r="C295" t="str">
            <v>Adult</v>
          </cell>
          <cell r="D295" t="str">
            <v>D5</v>
          </cell>
          <cell r="F295">
            <v>0.71</v>
          </cell>
        </row>
        <row r="296">
          <cell r="B296">
            <v>42125</v>
          </cell>
          <cell r="C296" t="str">
            <v>Dislocated Worker</v>
          </cell>
          <cell r="D296" t="str">
            <v>D0</v>
          </cell>
        </row>
        <row r="297">
          <cell r="B297">
            <v>42125</v>
          </cell>
          <cell r="C297" t="str">
            <v>Dislocated Worker</v>
          </cell>
          <cell r="D297" t="str">
            <v>D1</v>
          </cell>
          <cell r="F297">
            <v>0.84</v>
          </cell>
        </row>
        <row r="298">
          <cell r="B298">
            <v>42125</v>
          </cell>
          <cell r="C298" t="str">
            <v>Dislocated Worker</v>
          </cell>
          <cell r="D298" t="str">
            <v>D2</v>
          </cell>
          <cell r="F298">
            <v>0.86</v>
          </cell>
        </row>
        <row r="299">
          <cell r="B299">
            <v>42125</v>
          </cell>
          <cell r="C299" t="str">
            <v>Dislocated Worker</v>
          </cell>
          <cell r="D299" t="str">
            <v>D3</v>
          </cell>
          <cell r="F299">
            <v>8300</v>
          </cell>
        </row>
        <row r="300">
          <cell r="B300">
            <v>42125</v>
          </cell>
          <cell r="C300" t="str">
            <v>Dislocated Worker</v>
          </cell>
          <cell r="D300" t="str">
            <v>D4</v>
          </cell>
          <cell r="F300">
            <v>0.74</v>
          </cell>
        </row>
        <row r="301">
          <cell r="B301">
            <v>42125</v>
          </cell>
          <cell r="C301" t="str">
            <v>Dislocated Worker</v>
          </cell>
          <cell r="D301" t="str">
            <v>D5</v>
          </cell>
          <cell r="F301">
            <v>0.79500000000000004</v>
          </cell>
        </row>
        <row r="302">
          <cell r="B302">
            <v>42125</v>
          </cell>
          <cell r="C302" t="str">
            <v>Youth</v>
          </cell>
          <cell r="D302" t="str">
            <v>D0</v>
          </cell>
        </row>
        <row r="303">
          <cell r="B303">
            <v>42125</v>
          </cell>
          <cell r="C303" t="str">
            <v>Youth</v>
          </cell>
          <cell r="D303" t="str">
            <v>D1</v>
          </cell>
          <cell r="F303">
            <v>0.69</v>
          </cell>
        </row>
        <row r="304">
          <cell r="B304">
            <v>42125</v>
          </cell>
          <cell r="C304" t="str">
            <v>Youth</v>
          </cell>
          <cell r="D304" t="str">
            <v>D2</v>
          </cell>
          <cell r="F304">
            <v>0.7</v>
          </cell>
        </row>
        <row r="305">
          <cell r="B305">
            <v>42125</v>
          </cell>
          <cell r="C305" t="str">
            <v>Youth</v>
          </cell>
          <cell r="D305" t="str">
            <v>D3</v>
          </cell>
          <cell r="F305">
            <v>4750</v>
          </cell>
        </row>
        <row r="306">
          <cell r="B306">
            <v>42125</v>
          </cell>
          <cell r="C306" t="str">
            <v>Youth</v>
          </cell>
          <cell r="D306" t="str">
            <v>D4</v>
          </cell>
          <cell r="F306">
            <v>0.61499999999999999</v>
          </cell>
        </row>
        <row r="307">
          <cell r="B307">
            <v>42125</v>
          </cell>
          <cell r="C307" t="str">
            <v>Youth</v>
          </cell>
          <cell r="D307" t="str">
            <v>D5</v>
          </cell>
          <cell r="F307">
            <v>0.55500000000000005</v>
          </cell>
        </row>
        <row r="308">
          <cell r="B308">
            <v>42130</v>
          </cell>
          <cell r="C308" t="str">
            <v>Adult</v>
          </cell>
          <cell r="D308" t="str">
            <v>D0</v>
          </cell>
        </row>
        <row r="309">
          <cell r="B309">
            <v>42130</v>
          </cell>
          <cell r="C309" t="str">
            <v>Adult</v>
          </cell>
          <cell r="D309" t="str">
            <v>D1</v>
          </cell>
          <cell r="F309">
            <v>0.86</v>
          </cell>
        </row>
        <row r="310">
          <cell r="B310">
            <v>42130</v>
          </cell>
          <cell r="C310" t="str">
            <v>Adult</v>
          </cell>
          <cell r="D310" t="str">
            <v>D2</v>
          </cell>
          <cell r="F310">
            <v>0.84</v>
          </cell>
        </row>
        <row r="311">
          <cell r="B311">
            <v>42130</v>
          </cell>
          <cell r="C311" t="str">
            <v>Adult</v>
          </cell>
          <cell r="D311" t="str">
            <v>D3</v>
          </cell>
          <cell r="F311">
            <v>7750</v>
          </cell>
        </row>
        <row r="312">
          <cell r="B312">
            <v>42130</v>
          </cell>
          <cell r="C312" t="str">
            <v>Adult</v>
          </cell>
          <cell r="D312" t="str">
            <v>D4</v>
          </cell>
          <cell r="F312">
            <v>0.68</v>
          </cell>
        </row>
        <row r="313">
          <cell r="B313">
            <v>42130</v>
          </cell>
          <cell r="C313" t="str">
            <v>Adult</v>
          </cell>
          <cell r="D313" t="str">
            <v>D5</v>
          </cell>
          <cell r="F313">
            <v>0.62</v>
          </cell>
        </row>
        <row r="314">
          <cell r="B314">
            <v>42130</v>
          </cell>
          <cell r="C314" t="str">
            <v>Dislocated Worker</v>
          </cell>
          <cell r="D314" t="str">
            <v>D0</v>
          </cell>
        </row>
        <row r="315">
          <cell r="B315">
            <v>42130</v>
          </cell>
          <cell r="C315" t="str">
            <v>Dislocated Worker</v>
          </cell>
          <cell r="D315" t="str">
            <v>D1</v>
          </cell>
          <cell r="F315">
            <v>0.79</v>
          </cell>
        </row>
        <row r="316">
          <cell r="B316">
            <v>42130</v>
          </cell>
          <cell r="C316" t="str">
            <v>Dislocated Worker</v>
          </cell>
          <cell r="D316" t="str">
            <v>D2</v>
          </cell>
          <cell r="F316">
            <v>0.76</v>
          </cell>
        </row>
        <row r="317">
          <cell r="B317">
            <v>42130</v>
          </cell>
          <cell r="C317" t="str">
            <v>Dislocated Worker</v>
          </cell>
          <cell r="D317" t="str">
            <v>D3</v>
          </cell>
          <cell r="F317">
            <v>8250</v>
          </cell>
        </row>
        <row r="318">
          <cell r="B318">
            <v>42130</v>
          </cell>
          <cell r="C318" t="str">
            <v>Dislocated Worker</v>
          </cell>
          <cell r="D318" t="str">
            <v>D4</v>
          </cell>
          <cell r="F318">
            <v>0.72</v>
          </cell>
        </row>
        <row r="319">
          <cell r="B319">
            <v>42130</v>
          </cell>
          <cell r="C319" t="str">
            <v>Dislocated Worker</v>
          </cell>
          <cell r="D319" t="str">
            <v>D5</v>
          </cell>
          <cell r="F319">
            <v>0.62</v>
          </cell>
        </row>
        <row r="320">
          <cell r="B320">
            <v>42130</v>
          </cell>
          <cell r="C320" t="str">
            <v>Youth</v>
          </cell>
          <cell r="D320" t="str">
            <v>D0</v>
          </cell>
        </row>
        <row r="321">
          <cell r="B321">
            <v>42130</v>
          </cell>
          <cell r="C321" t="str">
            <v>Youth</v>
          </cell>
          <cell r="D321" t="str">
            <v>D1</v>
          </cell>
          <cell r="F321">
            <v>0.69</v>
          </cell>
        </row>
        <row r="322">
          <cell r="B322">
            <v>42130</v>
          </cell>
          <cell r="C322" t="str">
            <v>Youth</v>
          </cell>
          <cell r="D322" t="str">
            <v>D2</v>
          </cell>
          <cell r="F322">
            <v>0.67</v>
          </cell>
        </row>
        <row r="323">
          <cell r="B323">
            <v>42130</v>
          </cell>
          <cell r="C323" t="str">
            <v>Youth</v>
          </cell>
          <cell r="D323" t="str">
            <v>D3</v>
          </cell>
          <cell r="F323">
            <v>4250</v>
          </cell>
        </row>
        <row r="324">
          <cell r="B324">
            <v>42130</v>
          </cell>
          <cell r="C324" t="str">
            <v>Youth</v>
          </cell>
          <cell r="D324" t="str">
            <v>D4</v>
          </cell>
          <cell r="F324">
            <v>0.66</v>
          </cell>
        </row>
        <row r="325">
          <cell r="B325">
            <v>42130</v>
          </cell>
          <cell r="C325" t="str">
            <v>Youth</v>
          </cell>
          <cell r="D325" t="str">
            <v>D5</v>
          </cell>
          <cell r="F325">
            <v>0.57999999999999996</v>
          </cell>
        </row>
        <row r="326">
          <cell r="B326">
            <v>42135</v>
          </cell>
          <cell r="C326" t="str">
            <v>Adult</v>
          </cell>
          <cell r="D326" t="str">
            <v>D0</v>
          </cell>
        </row>
        <row r="327">
          <cell r="B327">
            <v>42135</v>
          </cell>
          <cell r="C327" t="str">
            <v>Adult</v>
          </cell>
          <cell r="D327" t="str">
            <v>D1</v>
          </cell>
          <cell r="F327">
            <v>0.71499999999999997</v>
          </cell>
        </row>
        <row r="328">
          <cell r="B328">
            <v>42135</v>
          </cell>
          <cell r="C328" t="str">
            <v>Adult</v>
          </cell>
          <cell r="D328" t="str">
            <v>D2</v>
          </cell>
          <cell r="F328">
            <v>0.69</v>
          </cell>
        </row>
        <row r="329">
          <cell r="B329">
            <v>42135</v>
          </cell>
          <cell r="C329" t="str">
            <v>Adult</v>
          </cell>
          <cell r="D329" t="str">
            <v>D3</v>
          </cell>
          <cell r="F329">
            <v>7000</v>
          </cell>
        </row>
        <row r="330">
          <cell r="B330">
            <v>42135</v>
          </cell>
          <cell r="C330" t="str">
            <v>Adult</v>
          </cell>
          <cell r="D330" t="str">
            <v>D4</v>
          </cell>
          <cell r="F330">
            <v>0.72</v>
          </cell>
        </row>
        <row r="331">
          <cell r="B331">
            <v>42135</v>
          </cell>
          <cell r="C331" t="str">
            <v>Adult</v>
          </cell>
          <cell r="D331" t="str">
            <v>D5</v>
          </cell>
          <cell r="F331">
            <v>0.43</v>
          </cell>
        </row>
        <row r="332">
          <cell r="B332">
            <v>42135</v>
          </cell>
          <cell r="C332" t="str">
            <v>Dislocated Worker</v>
          </cell>
          <cell r="D332" t="str">
            <v>D0</v>
          </cell>
        </row>
        <row r="333">
          <cell r="B333">
            <v>42135</v>
          </cell>
          <cell r="C333" t="str">
            <v>Dislocated Worker</v>
          </cell>
          <cell r="D333" t="str">
            <v>D1</v>
          </cell>
          <cell r="F333">
            <v>0.79</v>
          </cell>
        </row>
        <row r="334">
          <cell r="B334">
            <v>42135</v>
          </cell>
          <cell r="C334" t="str">
            <v>Dislocated Worker</v>
          </cell>
          <cell r="D334" t="str">
            <v>D2</v>
          </cell>
          <cell r="F334">
            <v>0.79</v>
          </cell>
        </row>
        <row r="335">
          <cell r="B335">
            <v>42135</v>
          </cell>
          <cell r="C335" t="str">
            <v>Dislocated Worker</v>
          </cell>
          <cell r="D335" t="str">
            <v>D3</v>
          </cell>
          <cell r="F335">
            <v>9400</v>
          </cell>
        </row>
        <row r="336">
          <cell r="B336">
            <v>42135</v>
          </cell>
          <cell r="C336" t="str">
            <v>Dislocated Worker</v>
          </cell>
          <cell r="D336" t="str">
            <v>D4</v>
          </cell>
          <cell r="F336">
            <v>0.81</v>
          </cell>
        </row>
        <row r="337">
          <cell r="B337">
            <v>42135</v>
          </cell>
          <cell r="C337" t="str">
            <v>Dislocated Worker</v>
          </cell>
          <cell r="D337" t="str">
            <v>D5</v>
          </cell>
          <cell r="F337">
            <v>0.42</v>
          </cell>
        </row>
        <row r="338">
          <cell r="B338">
            <v>42135</v>
          </cell>
          <cell r="C338" t="str">
            <v>Youth</v>
          </cell>
          <cell r="D338" t="str">
            <v>D0</v>
          </cell>
        </row>
        <row r="339">
          <cell r="B339">
            <v>42135</v>
          </cell>
          <cell r="C339" t="str">
            <v>Youth</v>
          </cell>
          <cell r="D339" t="str">
            <v>D1</v>
          </cell>
          <cell r="F339">
            <v>0.64</v>
          </cell>
        </row>
        <row r="340">
          <cell r="B340">
            <v>42135</v>
          </cell>
          <cell r="C340" t="str">
            <v>Youth</v>
          </cell>
          <cell r="D340" t="str">
            <v>D2</v>
          </cell>
          <cell r="F340">
            <v>0.65</v>
          </cell>
        </row>
        <row r="341">
          <cell r="B341">
            <v>42135</v>
          </cell>
          <cell r="C341" t="str">
            <v>Youth</v>
          </cell>
          <cell r="D341" t="str">
            <v>D3</v>
          </cell>
          <cell r="F341">
            <v>4000</v>
          </cell>
        </row>
        <row r="342">
          <cell r="B342">
            <v>42135</v>
          </cell>
          <cell r="C342" t="str">
            <v>Youth</v>
          </cell>
          <cell r="D342" t="str">
            <v>D4</v>
          </cell>
          <cell r="F342">
            <v>0.51</v>
          </cell>
        </row>
        <row r="343">
          <cell r="B343">
            <v>42135</v>
          </cell>
          <cell r="C343" t="str">
            <v>Youth</v>
          </cell>
          <cell r="D343" t="str">
            <v>D5</v>
          </cell>
          <cell r="F343">
            <v>0.35</v>
          </cell>
        </row>
        <row r="344">
          <cell r="B344">
            <v>42145</v>
          </cell>
          <cell r="C344" t="str">
            <v>Adult</v>
          </cell>
          <cell r="D344" t="str">
            <v>D0</v>
          </cell>
        </row>
        <row r="345">
          <cell r="B345">
            <v>42145</v>
          </cell>
          <cell r="C345" t="str">
            <v>Adult</v>
          </cell>
          <cell r="D345" t="str">
            <v>D1</v>
          </cell>
          <cell r="F345">
            <v>0.81</v>
          </cell>
        </row>
        <row r="346">
          <cell r="B346">
            <v>42145</v>
          </cell>
          <cell r="C346" t="str">
            <v>Adult</v>
          </cell>
          <cell r="D346" t="str">
            <v>D2</v>
          </cell>
          <cell r="F346">
            <v>0.8</v>
          </cell>
        </row>
        <row r="347">
          <cell r="B347">
            <v>42145</v>
          </cell>
          <cell r="C347" t="str">
            <v>Adult</v>
          </cell>
          <cell r="D347" t="str">
            <v>D3</v>
          </cell>
          <cell r="F347">
            <v>7250</v>
          </cell>
        </row>
        <row r="348">
          <cell r="B348">
            <v>42145</v>
          </cell>
          <cell r="C348" t="str">
            <v>Adult</v>
          </cell>
          <cell r="D348" t="str">
            <v>D4</v>
          </cell>
          <cell r="F348">
            <v>0.72</v>
          </cell>
        </row>
        <row r="349">
          <cell r="B349">
            <v>42145</v>
          </cell>
          <cell r="C349" t="str">
            <v>Adult</v>
          </cell>
          <cell r="D349" t="str">
            <v>D5</v>
          </cell>
          <cell r="F349">
            <v>0.67</v>
          </cell>
        </row>
        <row r="350">
          <cell r="B350">
            <v>42145</v>
          </cell>
          <cell r="C350" t="str">
            <v>Dislocated Worker</v>
          </cell>
          <cell r="D350" t="str">
            <v>D0</v>
          </cell>
        </row>
        <row r="351">
          <cell r="B351">
            <v>42145</v>
          </cell>
          <cell r="C351" t="str">
            <v>Dislocated Worker</v>
          </cell>
          <cell r="D351" t="str">
            <v>D1</v>
          </cell>
          <cell r="F351">
            <v>0.79</v>
          </cell>
        </row>
        <row r="352">
          <cell r="B352">
            <v>42145</v>
          </cell>
          <cell r="C352" t="str">
            <v>Dislocated Worker</v>
          </cell>
          <cell r="D352" t="str">
            <v>D2</v>
          </cell>
          <cell r="F352">
            <v>0.8</v>
          </cell>
        </row>
        <row r="353">
          <cell r="B353">
            <v>42145</v>
          </cell>
          <cell r="C353" t="str">
            <v>Dislocated Worker</v>
          </cell>
          <cell r="D353" t="str">
            <v>D3</v>
          </cell>
          <cell r="F353">
            <v>8800</v>
          </cell>
        </row>
        <row r="354">
          <cell r="B354">
            <v>42145</v>
          </cell>
          <cell r="C354" t="str">
            <v>Dislocated Worker</v>
          </cell>
          <cell r="D354" t="str">
            <v>D4</v>
          </cell>
          <cell r="F354">
            <v>0.76</v>
          </cell>
        </row>
        <row r="355">
          <cell r="B355">
            <v>42145</v>
          </cell>
          <cell r="C355" t="str">
            <v>Dislocated Worker</v>
          </cell>
          <cell r="D355" t="str">
            <v>D5</v>
          </cell>
          <cell r="F355">
            <v>0.64</v>
          </cell>
        </row>
        <row r="356">
          <cell r="B356">
            <v>42145</v>
          </cell>
          <cell r="C356" t="str">
            <v>Youth</v>
          </cell>
          <cell r="D356" t="str">
            <v>D0</v>
          </cell>
        </row>
        <row r="357">
          <cell r="B357">
            <v>42145</v>
          </cell>
          <cell r="C357" t="str">
            <v>Youth</v>
          </cell>
          <cell r="D357" t="str">
            <v>D1</v>
          </cell>
          <cell r="F357">
            <v>0.7</v>
          </cell>
        </row>
        <row r="358">
          <cell r="B358">
            <v>42145</v>
          </cell>
          <cell r="C358" t="str">
            <v>Youth</v>
          </cell>
          <cell r="D358" t="str">
            <v>D2</v>
          </cell>
          <cell r="F358">
            <v>0.68</v>
          </cell>
        </row>
        <row r="359">
          <cell r="B359">
            <v>42145</v>
          </cell>
          <cell r="C359" t="str">
            <v>Youth</v>
          </cell>
          <cell r="D359" t="str">
            <v>D3</v>
          </cell>
          <cell r="F359">
            <v>4300</v>
          </cell>
        </row>
        <row r="360">
          <cell r="B360">
            <v>42145</v>
          </cell>
          <cell r="C360" t="str">
            <v>Youth</v>
          </cell>
          <cell r="D360" t="str">
            <v>D4</v>
          </cell>
          <cell r="F360">
            <v>0.55000000000000004</v>
          </cell>
        </row>
        <row r="361">
          <cell r="B361">
            <v>42145</v>
          </cell>
          <cell r="C361" t="str">
            <v>Youth</v>
          </cell>
          <cell r="D361" t="str">
            <v>D5</v>
          </cell>
          <cell r="F361">
            <v>0.55000000000000004</v>
          </cell>
        </row>
        <row r="362">
          <cell r="B362">
            <v>42165</v>
          </cell>
          <cell r="C362" t="str">
            <v>Adult</v>
          </cell>
          <cell r="D362" t="str">
            <v>D0</v>
          </cell>
        </row>
        <row r="363">
          <cell r="B363">
            <v>42165</v>
          </cell>
          <cell r="C363" t="str">
            <v>Adult</v>
          </cell>
          <cell r="D363" t="str">
            <v>D1</v>
          </cell>
          <cell r="F363">
            <v>0.77500000000000002</v>
          </cell>
        </row>
        <row r="364">
          <cell r="B364">
            <v>42165</v>
          </cell>
          <cell r="C364" t="str">
            <v>Adult</v>
          </cell>
          <cell r="D364" t="str">
            <v>D2</v>
          </cell>
          <cell r="F364">
            <v>0.79</v>
          </cell>
        </row>
        <row r="365">
          <cell r="B365">
            <v>42165</v>
          </cell>
          <cell r="C365" t="str">
            <v>Adult</v>
          </cell>
          <cell r="D365" t="str">
            <v>D3</v>
          </cell>
          <cell r="F365">
            <v>8200</v>
          </cell>
        </row>
        <row r="366">
          <cell r="B366">
            <v>42165</v>
          </cell>
          <cell r="C366" t="str">
            <v>Adult</v>
          </cell>
          <cell r="D366" t="str">
            <v>D4</v>
          </cell>
          <cell r="F366">
            <v>0.75</v>
          </cell>
        </row>
        <row r="367">
          <cell r="B367">
            <v>42165</v>
          </cell>
          <cell r="C367" t="str">
            <v>Adult</v>
          </cell>
          <cell r="D367" t="str">
            <v>D5</v>
          </cell>
          <cell r="F367">
            <v>0.69</v>
          </cell>
        </row>
        <row r="368">
          <cell r="B368">
            <v>42165</v>
          </cell>
          <cell r="C368" t="str">
            <v>Dislocated Worker</v>
          </cell>
          <cell r="D368" t="str">
            <v>D0</v>
          </cell>
        </row>
        <row r="369">
          <cell r="B369">
            <v>42165</v>
          </cell>
          <cell r="C369" t="str">
            <v>Dislocated Worker</v>
          </cell>
          <cell r="D369" t="str">
            <v>D1</v>
          </cell>
          <cell r="F369">
            <v>0.86</v>
          </cell>
        </row>
        <row r="370">
          <cell r="B370">
            <v>42165</v>
          </cell>
          <cell r="C370" t="str">
            <v>Dislocated Worker</v>
          </cell>
          <cell r="D370" t="str">
            <v>D2</v>
          </cell>
          <cell r="F370">
            <v>0.86</v>
          </cell>
        </row>
        <row r="371">
          <cell r="B371">
            <v>42165</v>
          </cell>
          <cell r="C371" t="str">
            <v>Dislocated Worker</v>
          </cell>
          <cell r="D371" t="str">
            <v>D3</v>
          </cell>
          <cell r="F371">
            <v>10400</v>
          </cell>
        </row>
        <row r="372">
          <cell r="B372">
            <v>42165</v>
          </cell>
          <cell r="C372" t="str">
            <v>Dislocated Worker</v>
          </cell>
          <cell r="D372" t="str">
            <v>D4</v>
          </cell>
          <cell r="F372">
            <v>0.80500000000000005</v>
          </cell>
        </row>
        <row r="373">
          <cell r="B373">
            <v>42165</v>
          </cell>
          <cell r="C373" t="str">
            <v>Dislocated Worker</v>
          </cell>
          <cell r="D373" t="str">
            <v>D5</v>
          </cell>
          <cell r="F373">
            <v>0.75</v>
          </cell>
        </row>
        <row r="374">
          <cell r="B374">
            <v>42165</v>
          </cell>
          <cell r="C374" t="str">
            <v>Youth</v>
          </cell>
          <cell r="D374" t="str">
            <v>D0</v>
          </cell>
        </row>
        <row r="375">
          <cell r="B375">
            <v>42165</v>
          </cell>
          <cell r="C375" t="str">
            <v>Youth</v>
          </cell>
          <cell r="D375" t="str">
            <v>D1</v>
          </cell>
          <cell r="F375">
            <v>0.83</v>
          </cell>
        </row>
        <row r="376">
          <cell r="B376">
            <v>42165</v>
          </cell>
          <cell r="C376" t="str">
            <v>Youth</v>
          </cell>
          <cell r="D376" t="str">
            <v>D2</v>
          </cell>
          <cell r="F376">
            <v>0.81</v>
          </cell>
        </row>
        <row r="377">
          <cell r="B377">
            <v>42165</v>
          </cell>
          <cell r="C377" t="str">
            <v>Youth</v>
          </cell>
          <cell r="D377" t="str">
            <v>D3</v>
          </cell>
          <cell r="F377">
            <v>4000</v>
          </cell>
        </row>
        <row r="378">
          <cell r="B378">
            <v>42165</v>
          </cell>
          <cell r="C378" t="str">
            <v>Youth</v>
          </cell>
          <cell r="D378" t="str">
            <v>D4</v>
          </cell>
          <cell r="F378">
            <v>0.84</v>
          </cell>
        </row>
        <row r="379">
          <cell r="B379">
            <v>42165</v>
          </cell>
          <cell r="C379" t="str">
            <v>Youth</v>
          </cell>
          <cell r="D379" t="str">
            <v>D5</v>
          </cell>
          <cell r="F379">
            <v>0.75</v>
          </cell>
        </row>
        <row r="380">
          <cell r="B380">
            <v>42170</v>
          </cell>
          <cell r="C380" t="str">
            <v>Adult</v>
          </cell>
          <cell r="D380" t="str">
            <v>D0</v>
          </cell>
        </row>
        <row r="381">
          <cell r="B381">
            <v>42170</v>
          </cell>
          <cell r="C381" t="str">
            <v>Adult</v>
          </cell>
          <cell r="D381" t="str">
            <v>D1</v>
          </cell>
          <cell r="F381">
            <v>0.72</v>
          </cell>
        </row>
        <row r="382">
          <cell r="B382">
            <v>42170</v>
          </cell>
          <cell r="C382" t="str">
            <v>Adult</v>
          </cell>
          <cell r="D382" t="str">
            <v>D2</v>
          </cell>
          <cell r="F382">
            <v>0.72</v>
          </cell>
        </row>
        <row r="383">
          <cell r="B383">
            <v>42170</v>
          </cell>
          <cell r="C383" t="str">
            <v>Adult</v>
          </cell>
          <cell r="D383" t="str">
            <v>D3</v>
          </cell>
          <cell r="F383">
            <v>6500</v>
          </cell>
        </row>
        <row r="384">
          <cell r="B384">
            <v>42170</v>
          </cell>
          <cell r="C384" t="str">
            <v>Adult</v>
          </cell>
          <cell r="D384" t="str">
            <v>D4</v>
          </cell>
          <cell r="F384">
            <v>0.73</v>
          </cell>
        </row>
        <row r="385">
          <cell r="B385">
            <v>42170</v>
          </cell>
          <cell r="C385" t="str">
            <v>Adult</v>
          </cell>
          <cell r="D385" t="str">
            <v>D5</v>
          </cell>
          <cell r="F385">
            <v>0.7</v>
          </cell>
        </row>
        <row r="386">
          <cell r="B386">
            <v>42170</v>
          </cell>
          <cell r="C386" t="str">
            <v>Dislocated Worker</v>
          </cell>
          <cell r="D386" t="str">
            <v>D0</v>
          </cell>
        </row>
        <row r="387">
          <cell r="B387">
            <v>42170</v>
          </cell>
          <cell r="C387" t="str">
            <v>Dislocated Worker</v>
          </cell>
          <cell r="D387" t="str">
            <v>D1</v>
          </cell>
          <cell r="F387">
            <v>0.76</v>
          </cell>
        </row>
        <row r="388">
          <cell r="B388">
            <v>42170</v>
          </cell>
          <cell r="C388" t="str">
            <v>Dislocated Worker</v>
          </cell>
          <cell r="D388" t="str">
            <v>D2</v>
          </cell>
          <cell r="F388">
            <v>0.76</v>
          </cell>
        </row>
        <row r="389">
          <cell r="B389">
            <v>42170</v>
          </cell>
          <cell r="C389" t="str">
            <v>Dislocated Worker</v>
          </cell>
          <cell r="D389" t="str">
            <v>D3</v>
          </cell>
          <cell r="F389">
            <v>7750</v>
          </cell>
        </row>
        <row r="390">
          <cell r="B390">
            <v>42170</v>
          </cell>
          <cell r="C390" t="str">
            <v>Dislocated Worker</v>
          </cell>
          <cell r="D390" t="str">
            <v>D4</v>
          </cell>
          <cell r="F390">
            <v>0.75</v>
          </cell>
        </row>
        <row r="391">
          <cell r="B391">
            <v>42170</v>
          </cell>
          <cell r="C391" t="str">
            <v>Dislocated Worker</v>
          </cell>
          <cell r="D391" t="str">
            <v>D5</v>
          </cell>
          <cell r="F391">
            <v>0.73</v>
          </cell>
        </row>
        <row r="392">
          <cell r="B392">
            <v>42170</v>
          </cell>
          <cell r="C392" t="str">
            <v>Youth</v>
          </cell>
          <cell r="D392" t="str">
            <v>D0</v>
          </cell>
        </row>
        <row r="393">
          <cell r="B393">
            <v>42170</v>
          </cell>
          <cell r="C393" t="str">
            <v>Youth</v>
          </cell>
          <cell r="D393" t="str">
            <v>D1</v>
          </cell>
          <cell r="F393">
            <v>0.63</v>
          </cell>
        </row>
        <row r="394">
          <cell r="B394">
            <v>42170</v>
          </cell>
          <cell r="C394" t="str">
            <v>Youth</v>
          </cell>
          <cell r="D394" t="str">
            <v>D2</v>
          </cell>
          <cell r="F394">
            <v>0.61</v>
          </cell>
        </row>
        <row r="395">
          <cell r="B395">
            <v>42170</v>
          </cell>
          <cell r="C395" t="str">
            <v>Youth</v>
          </cell>
          <cell r="D395" t="str">
            <v>D3</v>
          </cell>
          <cell r="F395">
            <v>3200</v>
          </cell>
        </row>
        <row r="396">
          <cell r="B396">
            <v>42170</v>
          </cell>
          <cell r="C396" t="str">
            <v>Youth</v>
          </cell>
          <cell r="D396" t="str">
            <v>D4</v>
          </cell>
          <cell r="F396">
            <v>0.38</v>
          </cell>
        </row>
        <row r="397">
          <cell r="B397">
            <v>42170</v>
          </cell>
          <cell r="C397" t="str">
            <v>Youth</v>
          </cell>
          <cell r="D397" t="str">
            <v>D5</v>
          </cell>
          <cell r="F397">
            <v>0.45</v>
          </cell>
        </row>
        <row r="398">
          <cell r="B398">
            <v>42175</v>
          </cell>
          <cell r="C398" t="str">
            <v>Adult</v>
          </cell>
          <cell r="D398" t="str">
            <v>D0</v>
          </cell>
        </row>
        <row r="399">
          <cell r="B399">
            <v>42175</v>
          </cell>
          <cell r="C399" t="str">
            <v>Adult</v>
          </cell>
          <cell r="D399" t="str">
            <v>D1</v>
          </cell>
          <cell r="F399">
            <v>0.77</v>
          </cell>
        </row>
        <row r="400">
          <cell r="B400">
            <v>42175</v>
          </cell>
          <cell r="C400" t="str">
            <v>Adult</v>
          </cell>
          <cell r="D400" t="str">
            <v>D2</v>
          </cell>
          <cell r="F400">
            <v>0.77</v>
          </cell>
        </row>
        <row r="401">
          <cell r="B401">
            <v>42175</v>
          </cell>
          <cell r="C401" t="str">
            <v>Adult</v>
          </cell>
          <cell r="D401" t="str">
            <v>D3</v>
          </cell>
          <cell r="F401">
            <v>8000</v>
          </cell>
        </row>
        <row r="402">
          <cell r="B402">
            <v>42175</v>
          </cell>
          <cell r="C402" t="str">
            <v>Adult</v>
          </cell>
          <cell r="D402" t="str">
            <v>D4</v>
          </cell>
          <cell r="F402">
            <v>0.6</v>
          </cell>
        </row>
        <row r="403">
          <cell r="B403">
            <v>42175</v>
          </cell>
          <cell r="C403" t="str">
            <v>Adult</v>
          </cell>
          <cell r="D403" t="str">
            <v>D5</v>
          </cell>
          <cell r="F403">
            <v>0.6</v>
          </cell>
        </row>
        <row r="404">
          <cell r="B404">
            <v>42175</v>
          </cell>
          <cell r="C404" t="str">
            <v>Dislocated Worker</v>
          </cell>
          <cell r="D404" t="str">
            <v>D0</v>
          </cell>
        </row>
        <row r="405">
          <cell r="B405">
            <v>42175</v>
          </cell>
          <cell r="C405" t="str">
            <v>Dislocated Worker</v>
          </cell>
          <cell r="D405" t="str">
            <v>D1</v>
          </cell>
          <cell r="F405">
            <v>0.81</v>
          </cell>
        </row>
        <row r="406">
          <cell r="B406">
            <v>42175</v>
          </cell>
          <cell r="C406" t="str">
            <v>Dislocated Worker</v>
          </cell>
          <cell r="D406" t="str">
            <v>D2</v>
          </cell>
          <cell r="F406">
            <v>0.81</v>
          </cell>
        </row>
        <row r="407">
          <cell r="B407">
            <v>42175</v>
          </cell>
          <cell r="C407" t="str">
            <v>Dislocated Worker</v>
          </cell>
          <cell r="D407" t="str">
            <v>D3</v>
          </cell>
          <cell r="F407">
            <v>9000</v>
          </cell>
        </row>
        <row r="408">
          <cell r="B408">
            <v>42175</v>
          </cell>
          <cell r="C408" t="str">
            <v>Dislocated Worker</v>
          </cell>
          <cell r="D408" t="str">
            <v>D4</v>
          </cell>
          <cell r="F408">
            <v>0.66</v>
          </cell>
        </row>
        <row r="409">
          <cell r="B409">
            <v>42175</v>
          </cell>
          <cell r="C409" t="str">
            <v>Dislocated Worker</v>
          </cell>
          <cell r="D409" t="str">
            <v>D5</v>
          </cell>
          <cell r="F409">
            <v>0.6</v>
          </cell>
        </row>
        <row r="410">
          <cell r="B410">
            <v>42175</v>
          </cell>
          <cell r="C410" t="str">
            <v>Youth</v>
          </cell>
          <cell r="D410" t="str">
            <v>D0</v>
          </cell>
        </row>
        <row r="411">
          <cell r="B411">
            <v>42175</v>
          </cell>
          <cell r="C411" t="str">
            <v>Youth</v>
          </cell>
          <cell r="D411" t="str">
            <v>D1</v>
          </cell>
          <cell r="F411">
            <v>0.69</v>
          </cell>
        </row>
        <row r="412">
          <cell r="B412">
            <v>42175</v>
          </cell>
          <cell r="C412" t="str">
            <v>Youth</v>
          </cell>
          <cell r="D412" t="str">
            <v>D2</v>
          </cell>
          <cell r="F412">
            <v>0.69</v>
          </cell>
        </row>
        <row r="413">
          <cell r="B413">
            <v>42175</v>
          </cell>
          <cell r="C413" t="str">
            <v>Youth</v>
          </cell>
          <cell r="D413" t="str">
            <v>D3</v>
          </cell>
          <cell r="F413">
            <v>4000</v>
          </cell>
        </row>
        <row r="414">
          <cell r="B414">
            <v>42175</v>
          </cell>
          <cell r="C414" t="str">
            <v>Youth</v>
          </cell>
          <cell r="D414" t="str">
            <v>D4</v>
          </cell>
          <cell r="F414">
            <v>0.56000000000000005</v>
          </cell>
        </row>
        <row r="415">
          <cell r="B415">
            <v>42175</v>
          </cell>
          <cell r="C415" t="str">
            <v>Youth</v>
          </cell>
          <cell r="D415" t="str">
            <v>D5</v>
          </cell>
          <cell r="F415">
            <v>0.68500000000000005</v>
          </cell>
        </row>
        <row r="416">
          <cell r="B416">
            <v>42180</v>
          </cell>
          <cell r="C416" t="str">
            <v>Adult</v>
          </cell>
          <cell r="D416" t="str">
            <v>D0</v>
          </cell>
        </row>
        <row r="417">
          <cell r="B417">
            <v>42180</v>
          </cell>
          <cell r="C417" t="str">
            <v>Adult</v>
          </cell>
          <cell r="D417" t="str">
            <v>D1</v>
          </cell>
          <cell r="F417">
            <v>0.77</v>
          </cell>
        </row>
        <row r="418">
          <cell r="B418">
            <v>42180</v>
          </cell>
          <cell r="C418" t="str">
            <v>Adult</v>
          </cell>
          <cell r="D418" t="str">
            <v>D2</v>
          </cell>
          <cell r="F418">
            <v>0.75</v>
          </cell>
        </row>
        <row r="419">
          <cell r="B419">
            <v>42180</v>
          </cell>
          <cell r="C419" t="str">
            <v>Adult</v>
          </cell>
          <cell r="D419" t="str">
            <v>D3</v>
          </cell>
          <cell r="F419">
            <v>8100</v>
          </cell>
        </row>
        <row r="420">
          <cell r="B420">
            <v>42180</v>
          </cell>
          <cell r="C420" t="str">
            <v>Adult</v>
          </cell>
          <cell r="D420" t="str">
            <v>D4</v>
          </cell>
          <cell r="F420">
            <v>0.76</v>
          </cell>
        </row>
        <row r="421">
          <cell r="B421">
            <v>42180</v>
          </cell>
          <cell r="C421" t="str">
            <v>Adult</v>
          </cell>
          <cell r="D421" t="str">
            <v>D5</v>
          </cell>
          <cell r="F421">
            <v>0.66</v>
          </cell>
        </row>
        <row r="422">
          <cell r="B422">
            <v>42180</v>
          </cell>
          <cell r="C422" t="str">
            <v>Dislocated Worker</v>
          </cell>
          <cell r="D422" t="str">
            <v>D0</v>
          </cell>
        </row>
        <row r="423">
          <cell r="B423">
            <v>42180</v>
          </cell>
          <cell r="C423" t="str">
            <v>Dislocated Worker</v>
          </cell>
          <cell r="D423" t="str">
            <v>D1</v>
          </cell>
          <cell r="F423">
            <v>0.8</v>
          </cell>
        </row>
        <row r="424">
          <cell r="B424">
            <v>42180</v>
          </cell>
          <cell r="C424" t="str">
            <v>Dislocated Worker</v>
          </cell>
          <cell r="D424" t="str">
            <v>D2</v>
          </cell>
          <cell r="F424">
            <v>0.8</v>
          </cell>
        </row>
        <row r="425">
          <cell r="B425">
            <v>42180</v>
          </cell>
          <cell r="C425" t="str">
            <v>Dislocated Worker</v>
          </cell>
          <cell r="D425" t="str">
            <v>D3</v>
          </cell>
          <cell r="F425">
            <v>9500</v>
          </cell>
        </row>
        <row r="426">
          <cell r="B426">
            <v>42180</v>
          </cell>
          <cell r="C426" t="str">
            <v>Dislocated Worker</v>
          </cell>
          <cell r="D426" t="str">
            <v>D4</v>
          </cell>
          <cell r="F426">
            <v>0.74</v>
          </cell>
        </row>
        <row r="427">
          <cell r="B427">
            <v>42180</v>
          </cell>
          <cell r="C427" t="str">
            <v>Dislocated Worker</v>
          </cell>
          <cell r="D427" t="str">
            <v>D5</v>
          </cell>
          <cell r="F427">
            <v>0.66</v>
          </cell>
        </row>
        <row r="428">
          <cell r="B428">
            <v>42180</v>
          </cell>
          <cell r="C428" t="str">
            <v>Youth</v>
          </cell>
          <cell r="D428" t="str">
            <v>D0</v>
          </cell>
        </row>
        <row r="429">
          <cell r="B429">
            <v>42180</v>
          </cell>
          <cell r="C429" t="str">
            <v>Youth</v>
          </cell>
          <cell r="D429" t="str">
            <v>D1</v>
          </cell>
          <cell r="F429">
            <v>0.68</v>
          </cell>
        </row>
        <row r="430">
          <cell r="B430">
            <v>42180</v>
          </cell>
          <cell r="C430" t="str">
            <v>Youth</v>
          </cell>
          <cell r="D430" t="str">
            <v>D2</v>
          </cell>
          <cell r="F430">
            <v>0.66</v>
          </cell>
        </row>
        <row r="431">
          <cell r="B431">
            <v>42180</v>
          </cell>
          <cell r="C431" t="str">
            <v>Youth</v>
          </cell>
          <cell r="D431" t="str">
            <v>D3</v>
          </cell>
          <cell r="F431">
            <v>4100</v>
          </cell>
        </row>
        <row r="432">
          <cell r="B432">
            <v>42180</v>
          </cell>
          <cell r="C432" t="str">
            <v>Youth</v>
          </cell>
          <cell r="D432" t="str">
            <v>D4</v>
          </cell>
          <cell r="F432">
            <v>0.63</v>
          </cell>
        </row>
        <row r="433">
          <cell r="B433">
            <v>42180</v>
          </cell>
          <cell r="C433" t="str">
            <v>Youth</v>
          </cell>
          <cell r="D433" t="str">
            <v>D5</v>
          </cell>
          <cell r="F433">
            <v>0.56999999999999995</v>
          </cell>
        </row>
        <row r="434">
          <cell r="B434">
            <v>42212</v>
          </cell>
          <cell r="C434" t="str">
            <v>Adult</v>
          </cell>
          <cell r="D434" t="str">
            <v>D0</v>
          </cell>
        </row>
        <row r="435">
          <cell r="B435">
            <v>42212</v>
          </cell>
          <cell r="C435" t="str">
            <v>Adult</v>
          </cell>
          <cell r="D435" t="str">
            <v>D1</v>
          </cell>
          <cell r="F435">
            <v>0.76</v>
          </cell>
        </row>
        <row r="436">
          <cell r="B436">
            <v>42212</v>
          </cell>
          <cell r="C436" t="str">
            <v>Adult</v>
          </cell>
          <cell r="D436" t="str">
            <v>D2</v>
          </cell>
          <cell r="F436">
            <v>0.73499999999999999</v>
          </cell>
        </row>
        <row r="437">
          <cell r="B437">
            <v>42212</v>
          </cell>
          <cell r="C437" t="str">
            <v>Adult</v>
          </cell>
          <cell r="D437" t="str">
            <v>D3</v>
          </cell>
          <cell r="F437">
            <v>6500</v>
          </cell>
        </row>
        <row r="438">
          <cell r="B438">
            <v>42212</v>
          </cell>
          <cell r="C438" t="str">
            <v>Adult</v>
          </cell>
          <cell r="D438" t="str">
            <v>D4</v>
          </cell>
          <cell r="F438">
            <v>0.71</v>
          </cell>
        </row>
        <row r="439">
          <cell r="B439">
            <v>42212</v>
          </cell>
          <cell r="C439" t="str">
            <v>Adult</v>
          </cell>
          <cell r="D439" t="str">
            <v>D5</v>
          </cell>
          <cell r="F439">
            <v>0.6</v>
          </cell>
        </row>
        <row r="440">
          <cell r="B440">
            <v>42212</v>
          </cell>
          <cell r="C440" t="str">
            <v>Dislocated Worker</v>
          </cell>
          <cell r="D440" t="str">
            <v>D0</v>
          </cell>
        </row>
        <row r="441">
          <cell r="B441">
            <v>42212</v>
          </cell>
          <cell r="C441" t="str">
            <v>Dislocated Worker</v>
          </cell>
          <cell r="D441" t="str">
            <v>D1</v>
          </cell>
          <cell r="F441">
            <v>0.75</v>
          </cell>
        </row>
        <row r="442">
          <cell r="B442">
            <v>42212</v>
          </cell>
          <cell r="C442" t="str">
            <v>Dislocated Worker</v>
          </cell>
          <cell r="D442" t="str">
            <v>D2</v>
          </cell>
          <cell r="F442">
            <v>0.75</v>
          </cell>
        </row>
        <row r="443">
          <cell r="B443">
            <v>42212</v>
          </cell>
          <cell r="C443" t="str">
            <v>Dislocated Worker</v>
          </cell>
          <cell r="D443" t="str">
            <v>D3</v>
          </cell>
          <cell r="F443">
            <v>9500</v>
          </cell>
        </row>
        <row r="444">
          <cell r="B444">
            <v>42212</v>
          </cell>
          <cell r="C444" t="str">
            <v>Dislocated Worker</v>
          </cell>
          <cell r="D444" t="str">
            <v>D4</v>
          </cell>
          <cell r="F444">
            <v>0.71499999999999997</v>
          </cell>
        </row>
        <row r="445">
          <cell r="B445">
            <v>42212</v>
          </cell>
          <cell r="C445" t="str">
            <v>Dislocated Worker</v>
          </cell>
          <cell r="D445" t="str">
            <v>D5</v>
          </cell>
          <cell r="F445">
            <v>0.56999999999999995</v>
          </cell>
        </row>
        <row r="446">
          <cell r="B446">
            <v>42212</v>
          </cell>
          <cell r="C446" t="str">
            <v>Youth</v>
          </cell>
          <cell r="D446" t="str">
            <v>D0</v>
          </cell>
        </row>
        <row r="447">
          <cell r="B447">
            <v>42212</v>
          </cell>
          <cell r="C447" t="str">
            <v>Youth</v>
          </cell>
          <cell r="D447" t="str">
            <v>D1</v>
          </cell>
          <cell r="F447">
            <v>0.65</v>
          </cell>
        </row>
        <row r="448">
          <cell r="B448">
            <v>42212</v>
          </cell>
          <cell r="C448" t="str">
            <v>Youth</v>
          </cell>
          <cell r="D448" t="str">
            <v>D2</v>
          </cell>
          <cell r="F448">
            <v>0.62</v>
          </cell>
        </row>
        <row r="449">
          <cell r="B449">
            <v>42212</v>
          </cell>
          <cell r="C449" t="str">
            <v>Youth</v>
          </cell>
          <cell r="D449" t="str">
            <v>D3</v>
          </cell>
          <cell r="F449">
            <v>2750</v>
          </cell>
        </row>
        <row r="450">
          <cell r="B450">
            <v>42212</v>
          </cell>
          <cell r="C450" t="str">
            <v>Youth</v>
          </cell>
          <cell r="D450" t="str">
            <v>D4</v>
          </cell>
          <cell r="F450">
            <v>0.87</v>
          </cell>
        </row>
        <row r="451">
          <cell r="B451">
            <v>42212</v>
          </cell>
          <cell r="C451" t="str">
            <v>Youth</v>
          </cell>
          <cell r="D451" t="str">
            <v>D5</v>
          </cell>
          <cell r="F451">
            <v>0.82</v>
          </cell>
        </row>
      </sheetData>
      <sheetData sheetId="5">
        <row r="2">
          <cell r="A2" t="str">
            <v>Adult</v>
          </cell>
          <cell r="C2" t="str">
            <v>Statewide</v>
          </cell>
        </row>
        <row r="3">
          <cell r="A3" t="str">
            <v>Dislocated Worker</v>
          </cell>
          <cell r="C3" t="str">
            <v>Allegheny</v>
          </cell>
        </row>
        <row r="4">
          <cell r="A4" t="str">
            <v>Youth</v>
          </cell>
          <cell r="C4" t="str">
            <v>Berks</v>
          </cell>
          <cell r="G4" t="str">
            <v>Employment Rate 
(2nd Quarter)</v>
          </cell>
        </row>
        <row r="5">
          <cell r="C5" t="str">
            <v>Bucks</v>
          </cell>
          <cell r="G5" t="str">
            <v>Employment Rate 
(4th Quarter)</v>
          </cell>
        </row>
        <row r="6">
          <cell r="C6" t="str">
            <v>Central</v>
          </cell>
        </row>
        <row r="7">
          <cell r="C7" t="str">
            <v>Chester</v>
          </cell>
          <cell r="S7">
            <v>42000</v>
          </cell>
          <cell r="T7">
            <v>2</v>
          </cell>
        </row>
        <row r="8">
          <cell r="C8" t="str">
            <v>City of Pittsburgh</v>
          </cell>
          <cell r="S8">
            <v>42060</v>
          </cell>
        </row>
        <row r="9">
          <cell r="C9" t="str">
            <v>Delaware</v>
          </cell>
          <cell r="M9" t="str">
            <v>Negotiated</v>
          </cell>
          <cell r="N9" t="str">
            <v>Actual</v>
          </cell>
          <cell r="S9">
            <v>67</v>
          </cell>
        </row>
        <row r="10">
          <cell r="C10" t="str">
            <v>Lackawanna</v>
          </cell>
          <cell r="K10" t="str">
            <v>Employment Rate 
(2nd Quarter)</v>
          </cell>
          <cell r="L10" t="str">
            <v>Statewide</v>
          </cell>
          <cell r="M10">
            <v>0.80500000000000005</v>
          </cell>
          <cell r="N10">
            <v>0.82199999999999995</v>
          </cell>
        </row>
        <row r="11">
          <cell r="C11" t="str">
            <v>Lancaster</v>
          </cell>
          <cell r="L11" t="str">
            <v>Lancaster</v>
          </cell>
          <cell r="M11">
            <v>0.82</v>
          </cell>
          <cell r="N11">
            <v>0.82799999999999996</v>
          </cell>
          <cell r="S11">
            <v>68</v>
          </cell>
        </row>
        <row r="12">
          <cell r="C12" t="str">
            <v>Lehigh Valley</v>
          </cell>
          <cell r="G12" t="str">
            <v>Employment &amp; Education Rate 
(2nd Quarter)</v>
          </cell>
          <cell r="K12" t="str">
            <v>Employment Rate 
(4th Quarter)</v>
          </cell>
          <cell r="L12" t="str">
            <v>Statewide</v>
          </cell>
          <cell r="M12">
            <v>0.80500000000000005</v>
          </cell>
          <cell r="N12">
            <v>0.78500000000000003</v>
          </cell>
        </row>
        <row r="13">
          <cell r="C13" t="str">
            <v>Luzerne- Schuylkill</v>
          </cell>
          <cell r="G13" t="str">
            <v>Employment &amp; Education Rate 
(4th Quarter)</v>
          </cell>
          <cell r="L13" t="str">
            <v>Lancaster</v>
          </cell>
          <cell r="M13">
            <v>0.8</v>
          </cell>
          <cell r="N13">
            <v>1</v>
          </cell>
          <cell r="S13">
            <v>69</v>
          </cell>
        </row>
        <row r="14">
          <cell r="C14" t="str">
            <v>Montgomery</v>
          </cell>
          <cell r="K14" t="str">
            <v>Credential 
Attainment Rate</v>
          </cell>
          <cell r="L14" t="str">
            <v>Statewide</v>
          </cell>
          <cell r="M14">
            <v>0.74</v>
          </cell>
          <cell r="N14">
            <v>0.80700000000000005</v>
          </cell>
        </row>
        <row r="15">
          <cell r="C15" t="str">
            <v>North Central</v>
          </cell>
          <cell r="L15" t="str">
            <v>Lancaster</v>
          </cell>
          <cell r="M15">
            <v>0.78</v>
          </cell>
          <cell r="N15">
            <v>1</v>
          </cell>
          <cell r="S15">
            <v>70</v>
          </cell>
        </row>
        <row r="16">
          <cell r="C16" t="str">
            <v>Northern Tier</v>
          </cell>
          <cell r="K16" t="str">
            <v>Measurable Skill 
Gains</v>
          </cell>
          <cell r="L16" t="str">
            <v>Statewide</v>
          </cell>
          <cell r="M16">
            <v>0.59</v>
          </cell>
          <cell r="N16">
            <v>0.498</v>
          </cell>
        </row>
        <row r="17">
          <cell r="C17" t="str">
            <v>Northwest</v>
          </cell>
          <cell r="L17" t="str">
            <v>Lancaster</v>
          </cell>
          <cell r="M17">
            <v>0.73</v>
          </cell>
          <cell r="N17">
            <v>0.5</v>
          </cell>
          <cell r="S17">
            <v>71</v>
          </cell>
        </row>
        <row r="18">
          <cell r="C18" t="str">
            <v>Philadelphia</v>
          </cell>
        </row>
        <row r="19">
          <cell r="C19" t="str">
            <v>Pocono Counties</v>
          </cell>
        </row>
        <row r="20">
          <cell r="C20" t="str">
            <v>South Central</v>
          </cell>
          <cell r="M20" t="str">
            <v>Negotiated</v>
          </cell>
          <cell r="N20" t="str">
            <v>Actual</v>
          </cell>
        </row>
        <row r="21">
          <cell r="C21" t="str">
            <v>Southern Alleghenies</v>
          </cell>
          <cell r="K21" t="str">
            <v>Median Earnings 
(2nd Quarter)</v>
          </cell>
          <cell r="L21" t="str">
            <v>Statewide</v>
          </cell>
          <cell r="M21">
            <v>10000</v>
          </cell>
          <cell r="N21">
            <v>10221.465</v>
          </cell>
        </row>
        <row r="22">
          <cell r="C22" t="str">
            <v>Southwest Corner</v>
          </cell>
          <cell r="L22" t="str">
            <v>Lancaster</v>
          </cell>
          <cell r="M22">
            <v>9000</v>
          </cell>
          <cell r="N22">
            <v>10535.58</v>
          </cell>
        </row>
        <row r="23">
          <cell r="C23" t="str">
            <v>Three Rivers Combined</v>
          </cell>
          <cell r="K23" t="str">
            <v>Delete</v>
          </cell>
          <cell r="L23" t="str">
            <v>Statewide</v>
          </cell>
          <cell r="M23">
            <v>0</v>
          </cell>
          <cell r="N23">
            <v>0</v>
          </cell>
        </row>
        <row r="24">
          <cell r="C24" t="str">
            <v>Tri-County</v>
          </cell>
          <cell r="L24" t="str">
            <v>Lancaster</v>
          </cell>
          <cell r="M24">
            <v>0</v>
          </cell>
          <cell r="N24">
            <v>0</v>
          </cell>
        </row>
        <row r="25">
          <cell r="C25" t="str">
            <v>West Central</v>
          </cell>
        </row>
        <row r="26">
          <cell r="C26" t="str">
            <v>Westmoreland -Fayette</v>
          </cell>
        </row>
        <row r="28">
          <cell r="V28" t="str">
            <v>D1</v>
          </cell>
        </row>
        <row r="29">
          <cell r="V29" t="str">
            <v>D2</v>
          </cell>
        </row>
        <row r="30">
          <cell r="V30" t="str">
            <v>D3</v>
          </cell>
        </row>
        <row r="31">
          <cell r="V31" t="str">
            <v>D4</v>
          </cell>
        </row>
        <row r="32">
          <cell r="V32" t="str">
            <v>D5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8F36B-228F-42A9-9B93-EE836A54962F}">
  <sheetPr>
    <pageSetUpPr fitToPage="1"/>
  </sheetPr>
  <dimension ref="B1:V40"/>
  <sheetViews>
    <sheetView showGridLines="0" tabSelected="1" zoomScale="80" zoomScaleNormal="80" workbookViewId="0">
      <selection activeCell="L2" sqref="L2:N2"/>
    </sheetView>
  </sheetViews>
  <sheetFormatPr defaultRowHeight="15" x14ac:dyDescent="0.25"/>
  <cols>
    <col min="1" max="1" width="3.5703125" customWidth="1"/>
    <col min="2" max="2" width="19.42578125" customWidth="1"/>
    <col min="3" max="3" width="12.28515625" customWidth="1"/>
    <col min="4" max="4" width="10.85546875" customWidth="1"/>
    <col min="5" max="5" width="9.42578125" customWidth="1"/>
    <col min="6" max="6" width="4.140625" customWidth="1"/>
    <col min="12" max="12" width="9.140625" customWidth="1"/>
    <col min="20" max="20" width="5.140625" customWidth="1"/>
    <col min="21" max="21" width="9.140625" customWidth="1"/>
  </cols>
  <sheetData>
    <row r="1" spans="2:22" x14ac:dyDescent="0.25">
      <c r="B1" s="1"/>
      <c r="C1" s="1"/>
      <c r="D1" s="1"/>
      <c r="E1" s="1"/>
      <c r="F1" s="1"/>
      <c r="G1" s="1"/>
      <c r="H1" s="1"/>
      <c r="I1" s="1"/>
      <c r="J1" s="1"/>
      <c r="K1" s="72" t="s">
        <v>15</v>
      </c>
      <c r="L1" s="71"/>
      <c r="M1" s="71"/>
      <c r="N1" s="70"/>
      <c r="O1" s="1"/>
      <c r="P1" s="1"/>
      <c r="Q1" s="1"/>
      <c r="R1" s="1"/>
      <c r="S1" s="1"/>
      <c r="T1" s="1"/>
      <c r="U1" s="1"/>
      <c r="V1" s="1"/>
    </row>
    <row r="2" spans="2:22" x14ac:dyDescent="0.25">
      <c r="B2" s="1"/>
      <c r="C2" s="1"/>
      <c r="D2" s="1"/>
      <c r="E2" s="1"/>
      <c r="F2" s="1"/>
      <c r="G2" s="1"/>
      <c r="H2" s="1"/>
      <c r="I2" s="1"/>
      <c r="J2" s="1"/>
      <c r="K2" s="69" t="s">
        <v>14</v>
      </c>
      <c r="L2" s="68" t="s">
        <v>16</v>
      </c>
      <c r="M2" s="68"/>
      <c r="N2" s="67"/>
      <c r="O2" s="1"/>
      <c r="P2" s="1"/>
      <c r="Q2" s="1"/>
      <c r="R2" s="1"/>
      <c r="S2" s="1"/>
      <c r="T2" s="1"/>
      <c r="U2" s="1"/>
      <c r="V2" s="1"/>
    </row>
    <row r="3" spans="2:22" x14ac:dyDescent="0.25">
      <c r="B3" s="1"/>
      <c r="C3" s="1"/>
      <c r="D3" s="1"/>
      <c r="E3" s="1"/>
      <c r="F3" s="1"/>
      <c r="G3" s="1"/>
      <c r="H3" s="1"/>
      <c r="I3" s="1"/>
      <c r="J3" s="1"/>
      <c r="K3" s="66" t="s">
        <v>13</v>
      </c>
      <c r="L3" s="65" t="s">
        <v>12</v>
      </c>
      <c r="M3" s="65"/>
      <c r="N3" s="64"/>
      <c r="O3" s="1"/>
      <c r="P3" s="1"/>
      <c r="Q3" s="1"/>
      <c r="R3" s="1"/>
      <c r="S3" s="1"/>
      <c r="T3" s="1"/>
      <c r="U3" s="1"/>
      <c r="V3" s="1"/>
    </row>
    <row r="4" spans="2:22" ht="15.75" thickBot="1" x14ac:dyDescent="0.3">
      <c r="B4" s="1"/>
      <c r="C4" s="1"/>
      <c r="D4" s="1"/>
      <c r="E4" s="1"/>
      <c r="F4" s="1"/>
      <c r="G4" s="1"/>
      <c r="H4" s="1"/>
      <c r="I4" s="1"/>
      <c r="J4" s="1"/>
      <c r="K4" s="63" t="s">
        <v>11</v>
      </c>
      <c r="L4" s="62" t="s">
        <v>10</v>
      </c>
      <c r="M4" s="62"/>
      <c r="N4" s="61"/>
      <c r="O4" s="1"/>
      <c r="P4" s="1"/>
      <c r="Q4" s="1"/>
      <c r="R4" s="1"/>
      <c r="S4" s="1"/>
      <c r="T4" s="1"/>
      <c r="U4" s="1"/>
      <c r="V4" s="1"/>
    </row>
    <row r="5" spans="2:22" ht="15.75" thickBot="1" x14ac:dyDescent="0.3">
      <c r="B5" s="1"/>
      <c r="C5" s="1"/>
      <c r="D5" s="1"/>
      <c r="E5" s="1"/>
      <c r="F5" s="1"/>
      <c r="G5" s="1"/>
      <c r="H5" s="1"/>
      <c r="I5" s="1"/>
      <c r="J5" s="1"/>
      <c r="K5" s="1"/>
      <c r="L5" s="1"/>
      <c r="M5" s="1"/>
      <c r="N5" s="1"/>
      <c r="O5" s="1"/>
      <c r="P5" s="1"/>
      <c r="Q5" s="1"/>
      <c r="R5" s="1"/>
      <c r="S5" s="1"/>
      <c r="V5" s="1"/>
    </row>
    <row r="6" spans="2:22" ht="19.5" thickBot="1" x14ac:dyDescent="0.35">
      <c r="B6" s="39" t="str">
        <f>L3</f>
        <v>Statewide</v>
      </c>
      <c r="C6" s="39"/>
      <c r="D6" s="39"/>
      <c r="E6" s="39"/>
      <c r="F6" s="1"/>
      <c r="G6" s="60"/>
      <c r="H6" s="59"/>
      <c r="I6" s="59"/>
      <c r="J6" s="59"/>
      <c r="K6" s="59"/>
      <c r="L6" s="59"/>
      <c r="M6" s="59"/>
      <c r="N6" s="59"/>
      <c r="O6" s="59"/>
      <c r="P6" s="59"/>
      <c r="Q6" s="59"/>
      <c r="R6" s="59"/>
      <c r="S6" s="59"/>
      <c r="T6" s="58"/>
      <c r="U6" s="58"/>
      <c r="V6" s="57"/>
    </row>
    <row r="7" spans="2:22" ht="15.75" customHeight="1" x14ac:dyDescent="0.25">
      <c r="B7" s="56"/>
      <c r="C7" s="37" t="s">
        <v>8</v>
      </c>
      <c r="D7" s="37" t="s">
        <v>7</v>
      </c>
      <c r="E7" s="36" t="s">
        <v>6</v>
      </c>
      <c r="F7" s="1"/>
      <c r="G7" s="55"/>
      <c r="H7" s="53" t="str">
        <f>L3&amp;" &amp; "&amp;L4&amp;" "&amp;L2&amp;" Program"</f>
        <v>Statewide &amp; Lancaster Dislocated Worker Program</v>
      </c>
      <c r="I7" s="53"/>
      <c r="J7" s="53"/>
      <c r="K7" s="53"/>
      <c r="L7" s="53"/>
      <c r="M7" s="53"/>
      <c r="N7" s="53"/>
      <c r="O7" s="53"/>
      <c r="P7" s="53"/>
      <c r="Q7" s="53"/>
      <c r="R7" s="53"/>
      <c r="S7" s="53"/>
      <c r="T7" s="53"/>
      <c r="U7" s="53"/>
      <c r="V7" s="11"/>
    </row>
    <row r="8" spans="2:22" ht="15.75" customHeight="1" thickBot="1" x14ac:dyDescent="0.3">
      <c r="B8" s="54"/>
      <c r="C8" s="34"/>
      <c r="D8" s="34"/>
      <c r="E8" s="33"/>
      <c r="F8" s="1"/>
      <c r="G8" s="14"/>
      <c r="H8" s="53"/>
      <c r="I8" s="53"/>
      <c r="J8" s="53"/>
      <c r="K8" s="53"/>
      <c r="L8" s="53"/>
      <c r="M8" s="53"/>
      <c r="N8" s="53"/>
      <c r="O8" s="53"/>
      <c r="P8" s="53"/>
      <c r="Q8" s="53"/>
      <c r="R8" s="53"/>
      <c r="S8" s="53"/>
      <c r="T8" s="53"/>
      <c r="U8" s="53"/>
      <c r="V8" s="11"/>
    </row>
    <row r="9" spans="2:22" ht="21.6" customHeight="1" x14ac:dyDescent="0.25">
      <c r="B9" s="52" t="str">
        <f>IF($L$2="youth",[1]Worksheet!$G$12,[1]Worksheet!$G$4)</f>
        <v>Employment Rate 
(2nd Quarter)</v>
      </c>
      <c r="C9" s="51">
        <f>SUMIFS(rate,program,[1]Worksheet!$T$7,sortvar,[1]Worksheet!$S$9,lwib,[1]Worksheet!$S$7)</f>
        <v>0.82199999999999995</v>
      </c>
      <c r="D9" s="30">
        <f>SUMIFS(neglvlrate,nlprogram,$L$2,nllwib,[1]Worksheet!$S$7,nlelement,[1]Worksheet!$V$28)</f>
        <v>0.80500000000000005</v>
      </c>
      <c r="E9" s="29">
        <f>IF(D9="baseline","",C9/D9)</f>
        <v>1.0211180124223602</v>
      </c>
      <c r="F9" s="1"/>
      <c r="G9" s="14"/>
      <c r="H9" s="50"/>
      <c r="I9" s="1"/>
      <c r="J9" s="49" t="str">
        <f>quarter&amp;"  Program Year-to-Date Results"</f>
        <v>1st Quarter PY 2024  Program Year-to-Date Results</v>
      </c>
      <c r="K9" s="49"/>
      <c r="L9" s="49"/>
      <c r="M9" s="49"/>
      <c r="N9" s="49"/>
      <c r="O9" s="49"/>
      <c r="P9" s="49"/>
      <c r="Q9" s="49"/>
      <c r="R9" s="49"/>
      <c r="S9" s="49"/>
      <c r="V9" s="11"/>
    </row>
    <row r="10" spans="2:22" ht="21.6" customHeight="1" x14ac:dyDescent="0.25">
      <c r="B10" s="44"/>
      <c r="C10" s="43"/>
      <c r="D10" s="20"/>
      <c r="E10" s="19"/>
      <c r="F10" s="1"/>
      <c r="G10" s="14"/>
      <c r="H10" s="50"/>
      <c r="I10" s="1"/>
      <c r="J10" s="49"/>
      <c r="K10" s="49"/>
      <c r="L10" s="49"/>
      <c r="M10" s="49"/>
      <c r="N10" s="49"/>
      <c r="O10" s="49"/>
      <c r="P10" s="49"/>
      <c r="Q10" s="49"/>
      <c r="R10" s="49"/>
      <c r="S10" s="49"/>
      <c r="V10" s="11"/>
    </row>
    <row r="11" spans="2:22" ht="23.45" customHeight="1" x14ac:dyDescent="0.3">
      <c r="B11" s="46" t="str">
        <f>IF($L$2="youth",[1]Worksheet!$G$13,[1]Worksheet!$G$5)</f>
        <v>Employment Rate 
(4th Quarter)</v>
      </c>
      <c r="C11" s="45">
        <f>SUMIFS(rate,program,[1]Worksheet!$T$7,sortvar,[1]Worksheet!$S$11,lwib,[1]Worksheet!$S$7)</f>
        <v>0.78500000000000003</v>
      </c>
      <c r="D11" s="24">
        <f>SUMIFS(neglvlrate,nlprogram,$L$2,nllwib,[1]Worksheet!$S$7,nlelement,[1]Worksheet!$V$29)</f>
        <v>0.80500000000000005</v>
      </c>
      <c r="E11" s="23">
        <f>C11/D11</f>
        <v>0.97515527950310554</v>
      </c>
      <c r="F11" s="1"/>
      <c r="G11" s="14"/>
      <c r="H11" s="13"/>
      <c r="I11" s="13"/>
      <c r="J11" s="1"/>
      <c r="K11" s="48" t="s">
        <v>9</v>
      </c>
      <c r="L11" s="48"/>
      <c r="M11" s="48"/>
      <c r="N11" s="48"/>
      <c r="O11" s="48"/>
      <c r="P11" s="48"/>
      <c r="Q11" s="48"/>
      <c r="R11" s="48"/>
      <c r="S11" s="12"/>
      <c r="V11" s="11"/>
    </row>
    <row r="12" spans="2:22" ht="23.45" customHeight="1" x14ac:dyDescent="0.25">
      <c r="B12" s="46"/>
      <c r="C12" s="45"/>
      <c r="D12" s="24"/>
      <c r="E12" s="23"/>
      <c r="F12" s="1"/>
      <c r="G12" s="14"/>
      <c r="H12" s="13"/>
      <c r="I12" s="13"/>
      <c r="J12" s="13"/>
      <c r="K12" s="13"/>
      <c r="L12" s="13"/>
      <c r="M12" s="13"/>
      <c r="N12" s="13"/>
      <c r="O12" s="13"/>
      <c r="P12" s="13"/>
      <c r="Q12" s="13"/>
      <c r="R12" s="13"/>
      <c r="S12" s="12"/>
      <c r="V12" s="11"/>
    </row>
    <row r="13" spans="2:22" x14ac:dyDescent="0.25">
      <c r="B13" s="44" t="s">
        <v>5</v>
      </c>
      <c r="C13" s="47">
        <f>SUMIFS(medrate,program,[1]Worksheet!$T$7,sortvar,[1]Worksheet!$S$13,lwib,[1]Worksheet!$S$7)</f>
        <v>10221.465</v>
      </c>
      <c r="D13" s="27">
        <f>IF(SUMIFS(neglvlrate,nlprogram,$L$2,nllwib,[1]Worksheet!$S$7,nlelement,[1]Worksheet!$V$30)=0,"Baseline",SUMIFS(neglvlrate,nlprogram,$L$2,nllwib,[1]Worksheet!$S$7,nlelement,[1]Worksheet!$V$30))</f>
        <v>10000</v>
      </c>
      <c r="E13" s="19">
        <f>IF(D13="baseline","",C13/D13)</f>
        <v>1.0221465000000001</v>
      </c>
      <c r="F13" s="1"/>
      <c r="G13" s="14"/>
      <c r="H13" s="13"/>
      <c r="I13" s="13"/>
      <c r="J13" s="13"/>
      <c r="K13" s="13"/>
      <c r="L13" s="13"/>
      <c r="M13" s="13"/>
      <c r="N13" s="13"/>
      <c r="O13" s="13"/>
      <c r="P13" s="13"/>
      <c r="Q13" s="13"/>
      <c r="R13" s="13"/>
      <c r="S13" s="12"/>
      <c r="V13" s="11"/>
    </row>
    <row r="14" spans="2:22" x14ac:dyDescent="0.25">
      <c r="B14" s="44"/>
      <c r="C14" s="47"/>
      <c r="D14" s="27"/>
      <c r="E14" s="19"/>
      <c r="F14" s="1"/>
      <c r="G14" s="14"/>
      <c r="H14" s="13"/>
      <c r="I14" s="13"/>
      <c r="J14" s="13"/>
      <c r="K14" s="13"/>
      <c r="L14" s="13"/>
      <c r="M14" s="13"/>
      <c r="N14" s="13"/>
      <c r="O14" s="13"/>
      <c r="P14" s="13"/>
      <c r="Q14" s="13"/>
      <c r="R14" s="13"/>
      <c r="S14" s="12"/>
      <c r="V14" s="11"/>
    </row>
    <row r="15" spans="2:22" x14ac:dyDescent="0.25">
      <c r="B15" s="46" t="s">
        <v>4</v>
      </c>
      <c r="C15" s="45">
        <f>SUMIFS(rate,program,[1]Worksheet!$T$7,sortvar,[1]Worksheet!$S$15,lwib,[1]Worksheet!$S$7)</f>
        <v>0.80700000000000005</v>
      </c>
      <c r="D15" s="24">
        <f>SUMIFS(neglvlrate,nlprogram,$L$2,nllwib,[1]Worksheet!$S$7,nlelement,[1]Worksheet!$V$31)</f>
        <v>0.74</v>
      </c>
      <c r="E15" s="23">
        <f>C15/D15</f>
        <v>1.0905405405405406</v>
      </c>
      <c r="F15" s="1"/>
      <c r="G15" s="14"/>
      <c r="H15" s="13"/>
      <c r="I15" s="13"/>
      <c r="J15" s="13"/>
      <c r="K15" s="13"/>
      <c r="L15" s="13"/>
      <c r="M15" s="13"/>
      <c r="N15" s="13"/>
      <c r="O15" s="13"/>
      <c r="P15" s="13"/>
      <c r="Q15" s="13"/>
      <c r="R15" s="13"/>
      <c r="S15" s="12"/>
      <c r="V15" s="11"/>
    </row>
    <row r="16" spans="2:22" x14ac:dyDescent="0.25">
      <c r="B16" s="46"/>
      <c r="C16" s="45"/>
      <c r="D16" s="24"/>
      <c r="E16" s="23"/>
      <c r="F16" s="1"/>
      <c r="G16" s="14"/>
      <c r="H16" s="13"/>
      <c r="I16" s="13"/>
      <c r="J16" s="13"/>
      <c r="K16" s="13"/>
      <c r="L16" s="13"/>
      <c r="M16" s="13"/>
      <c r="N16" s="13"/>
      <c r="O16" s="13"/>
      <c r="P16" s="13"/>
      <c r="Q16" s="13"/>
      <c r="R16" s="13"/>
      <c r="S16" s="12"/>
      <c r="V16" s="11"/>
    </row>
    <row r="17" spans="2:22" x14ac:dyDescent="0.25">
      <c r="B17" s="44" t="s">
        <v>3</v>
      </c>
      <c r="C17" s="43">
        <f>SUMIFS(rate,program,[1]Worksheet!$T$7,sortvar,[1]Worksheet!$S$17,lwib,[1]Worksheet!$S$7)</f>
        <v>0.498</v>
      </c>
      <c r="D17" s="20">
        <f>IF(SUMIFS(neglvlrate,nlprogram,$L$2,nllwib,[1]Worksheet!$S$7,nlelement,[1]Worksheet!$V$32)=0,"Baseline",SUMIFS(neglvlrate,nlprogram,$L$2,nllwib,[1]Worksheet!$S$7,nlelement,[1]Worksheet!$V$32))</f>
        <v>0.59</v>
      </c>
      <c r="E17" s="19">
        <f>IF(D17="baseline","",C17/D17)</f>
        <v>0.84406779661016951</v>
      </c>
      <c r="F17" s="1"/>
      <c r="G17" s="14"/>
      <c r="H17" s="13"/>
      <c r="I17" s="13"/>
      <c r="J17" s="13"/>
      <c r="K17" s="13"/>
      <c r="L17" s="13"/>
      <c r="M17" s="13"/>
      <c r="N17" s="13"/>
      <c r="O17" s="13"/>
      <c r="P17" s="13"/>
      <c r="Q17" s="13"/>
      <c r="R17" s="13"/>
      <c r="S17" s="12"/>
      <c r="V17" s="11"/>
    </row>
    <row r="18" spans="2:22" ht="15.75" thickBot="1" x14ac:dyDescent="0.3">
      <c r="B18" s="42"/>
      <c r="C18" s="41"/>
      <c r="D18" s="16"/>
      <c r="E18" s="40"/>
      <c r="F18" s="1"/>
      <c r="G18" s="14"/>
      <c r="H18" s="13"/>
      <c r="I18" s="13"/>
      <c r="J18" s="13"/>
      <c r="K18" s="13"/>
      <c r="L18" s="13"/>
      <c r="M18" s="13"/>
      <c r="N18" s="13"/>
      <c r="O18" s="13"/>
      <c r="P18" s="13"/>
      <c r="Q18" s="13"/>
      <c r="R18" s="13"/>
      <c r="S18" s="12"/>
      <c r="T18" s="1"/>
      <c r="U18" s="1"/>
      <c r="V18" s="11"/>
    </row>
    <row r="19" spans="2:22" ht="15" customHeight="1" x14ac:dyDescent="0.25">
      <c r="B19" s="1"/>
      <c r="C19" s="1"/>
      <c r="D19" s="1"/>
      <c r="E19" s="1"/>
      <c r="F19" s="1"/>
      <c r="G19" s="14"/>
      <c r="H19" s="13"/>
      <c r="I19" s="13"/>
      <c r="J19" s="13"/>
      <c r="K19" s="13"/>
      <c r="L19" s="13"/>
      <c r="M19" s="13"/>
      <c r="N19" s="13"/>
      <c r="O19" s="13"/>
      <c r="P19" s="13"/>
      <c r="Q19" s="13"/>
      <c r="R19" s="13"/>
      <c r="S19" s="12"/>
      <c r="T19" s="1"/>
      <c r="U19" s="1"/>
      <c r="V19" s="11"/>
    </row>
    <row r="20" spans="2:22" ht="15.75" customHeight="1" thickBot="1" x14ac:dyDescent="0.35">
      <c r="B20" s="39" t="str">
        <f>L4</f>
        <v>Lancaster</v>
      </c>
      <c r="C20" s="39"/>
      <c r="D20" s="39"/>
      <c r="E20" s="39"/>
      <c r="F20" s="1"/>
      <c r="G20" s="14"/>
      <c r="H20" s="13"/>
      <c r="I20" s="13"/>
      <c r="J20" s="13"/>
      <c r="K20" s="13"/>
      <c r="L20" s="13"/>
      <c r="M20" s="13"/>
      <c r="N20" s="13"/>
      <c r="O20" s="13"/>
      <c r="P20" s="13"/>
      <c r="Q20" s="13"/>
      <c r="R20" s="13"/>
      <c r="S20" s="12"/>
      <c r="T20" s="1"/>
      <c r="U20" s="1"/>
      <c r="V20" s="11"/>
    </row>
    <row r="21" spans="2:22" ht="14.45" customHeight="1" x14ac:dyDescent="0.25">
      <c r="B21" s="38"/>
      <c r="C21" s="37" t="s">
        <v>8</v>
      </c>
      <c r="D21" s="37" t="s">
        <v>7</v>
      </c>
      <c r="E21" s="36" t="s">
        <v>6</v>
      </c>
      <c r="F21" s="1"/>
      <c r="G21" s="14"/>
      <c r="H21" s="13"/>
      <c r="I21" s="13"/>
      <c r="J21" s="13"/>
      <c r="K21" s="13"/>
      <c r="L21" s="13"/>
      <c r="M21" s="13"/>
      <c r="N21" s="13"/>
      <c r="O21" s="13"/>
      <c r="P21" s="13"/>
      <c r="Q21" s="13"/>
      <c r="R21" s="13"/>
      <c r="S21" s="12"/>
      <c r="T21" s="1"/>
      <c r="U21" s="1"/>
      <c r="V21" s="11"/>
    </row>
    <row r="22" spans="2:22" ht="15.75" thickBot="1" x14ac:dyDescent="0.3">
      <c r="B22" s="35"/>
      <c r="C22" s="34"/>
      <c r="D22" s="34"/>
      <c r="E22" s="33"/>
      <c r="F22" s="1"/>
      <c r="G22" s="14"/>
      <c r="H22" s="13"/>
      <c r="I22" s="13"/>
      <c r="J22" s="13"/>
      <c r="K22" s="13"/>
      <c r="L22" s="13"/>
      <c r="M22" s="13"/>
      <c r="N22" s="13"/>
      <c r="O22" s="13"/>
      <c r="P22" s="13"/>
      <c r="Q22" s="13"/>
      <c r="R22" s="13"/>
      <c r="S22" s="12"/>
      <c r="T22" s="1"/>
      <c r="U22" s="1"/>
      <c r="V22" s="11"/>
    </row>
    <row r="23" spans="2:22" ht="21.6" customHeight="1" x14ac:dyDescent="0.25">
      <c r="B23" s="32" t="str">
        <f>IF($L$2="youth",[1]Worksheet!$G$12,[1]Worksheet!$G$4)</f>
        <v>Employment Rate 
(2nd Quarter)</v>
      </c>
      <c r="C23" s="31">
        <f>SUMIFS(rate,program,[1]Worksheet!$T$7,sortvar,[1]Worksheet!$S$9,lwib,[1]Worksheet!$S$8)</f>
        <v>0.82799999999999996</v>
      </c>
      <c r="D23" s="30">
        <f>SUMIFS(neglvlrate,nlprogram,$L$2,nllwib,[1]Worksheet!$S$8,nlelement,[1]Worksheet!$V$28)</f>
        <v>0.82</v>
      </c>
      <c r="E23" s="29">
        <f>IF(D23="baseline","",C23/D23)</f>
        <v>1.0097560975609756</v>
      </c>
      <c r="F23" s="1"/>
      <c r="G23" s="14"/>
      <c r="H23" s="13"/>
      <c r="I23" s="13"/>
      <c r="J23" s="13"/>
      <c r="K23" s="13"/>
      <c r="L23" s="13"/>
      <c r="M23" s="13"/>
      <c r="N23" s="13"/>
      <c r="O23" s="13"/>
      <c r="P23" s="13"/>
      <c r="Q23" s="13"/>
      <c r="R23" s="13"/>
      <c r="S23" s="12"/>
      <c r="T23" s="1"/>
      <c r="U23" s="1"/>
      <c r="V23" s="11"/>
    </row>
    <row r="24" spans="2:22" ht="21.6" customHeight="1" x14ac:dyDescent="0.25">
      <c r="B24" s="22"/>
      <c r="C24" s="21"/>
      <c r="D24" s="20"/>
      <c r="E24" s="19"/>
      <c r="F24" s="1"/>
      <c r="G24" s="14"/>
      <c r="H24" s="13"/>
      <c r="I24" s="13"/>
      <c r="J24" s="13"/>
      <c r="K24" s="13"/>
      <c r="L24" s="13"/>
      <c r="M24" s="13"/>
      <c r="N24" s="13"/>
      <c r="O24" s="13"/>
      <c r="P24" s="13"/>
      <c r="Q24" s="13"/>
      <c r="R24" s="13"/>
      <c r="S24" s="12"/>
      <c r="T24" s="1"/>
      <c r="U24" s="1"/>
      <c r="V24" s="11"/>
    </row>
    <row r="25" spans="2:22" ht="21.6" customHeight="1" x14ac:dyDescent="0.25">
      <c r="B25" s="26" t="str">
        <f>IF($L$2="youth",[1]Worksheet!$G$13,[1]Worksheet!$G$5)</f>
        <v>Employment Rate 
(4th Quarter)</v>
      </c>
      <c r="C25" s="25">
        <f>SUMIFS(rate,program,[1]Worksheet!$T$7,sortvar,[1]Worksheet!$S$11,lwib,[1]Worksheet!$S$8)</f>
        <v>1</v>
      </c>
      <c r="D25" s="24">
        <f>SUMIFS(neglvlrate,nlprogram,$L$2,nllwib,[1]Worksheet!$S$8,nlelement,[1]Worksheet!$V$29)</f>
        <v>0.8</v>
      </c>
      <c r="E25" s="23">
        <f>C25/D25</f>
        <v>1.25</v>
      </c>
      <c r="F25" s="1"/>
      <c r="G25" s="14"/>
      <c r="H25" s="13"/>
      <c r="I25" s="13"/>
      <c r="J25" s="13"/>
      <c r="K25" s="13"/>
      <c r="L25" s="13"/>
      <c r="M25" s="13"/>
      <c r="N25" s="13"/>
      <c r="O25" s="13"/>
      <c r="P25" s="13"/>
      <c r="Q25" s="13"/>
      <c r="R25" s="13"/>
      <c r="S25" s="12"/>
      <c r="T25" s="1"/>
      <c r="U25" s="1"/>
      <c r="V25" s="11"/>
    </row>
    <row r="26" spans="2:22" ht="21.6" customHeight="1" x14ac:dyDescent="0.25">
      <c r="B26" s="26"/>
      <c r="C26" s="25"/>
      <c r="D26" s="24"/>
      <c r="E26" s="23"/>
      <c r="F26" s="1"/>
      <c r="G26" s="14"/>
      <c r="H26" s="13"/>
      <c r="I26" s="13"/>
      <c r="J26" s="13"/>
      <c r="K26" s="13"/>
      <c r="L26" s="13"/>
      <c r="M26" s="13"/>
      <c r="N26" s="13"/>
      <c r="O26" s="13"/>
      <c r="P26" s="13"/>
      <c r="Q26" s="13"/>
      <c r="R26" s="13"/>
      <c r="S26" s="12"/>
      <c r="T26" s="1"/>
      <c r="U26" s="1"/>
      <c r="V26" s="11"/>
    </row>
    <row r="27" spans="2:22" ht="15.75" customHeight="1" x14ac:dyDescent="0.25">
      <c r="B27" s="22" t="s">
        <v>5</v>
      </c>
      <c r="C27" s="28">
        <f>SUMIFS(medrate,program,[1]Worksheet!$T$7,sortvar,[1]Worksheet!$S$13,lwib,[1]Worksheet!$S$8)</f>
        <v>10535.58</v>
      </c>
      <c r="D27" s="27">
        <f>IF(SUMIFS(neglvlrate,nlprogram,$L$2,nllwib,[1]Worksheet!$S$8,nlelement,[1]Worksheet!$V$30)=0,"Baseline",SUMIFS(neglvlrate,nlprogram,$L$2,nllwib,[1]Worksheet!$S$8,nlelement,[1]Worksheet!$V$30))</f>
        <v>9000</v>
      </c>
      <c r="E27" s="19">
        <f>IF(D27="baseline","",C27/D27)</f>
        <v>1.17062</v>
      </c>
      <c r="F27" s="1"/>
      <c r="G27" s="14"/>
      <c r="H27" s="13"/>
      <c r="I27" s="13"/>
      <c r="J27" s="13"/>
      <c r="K27" s="13"/>
      <c r="L27" s="13"/>
      <c r="M27" s="13"/>
      <c r="N27" s="13"/>
      <c r="O27" s="13"/>
      <c r="P27" s="13"/>
      <c r="Q27" s="13"/>
      <c r="R27" s="13"/>
      <c r="S27" s="12"/>
      <c r="T27" s="1"/>
      <c r="U27" s="1"/>
      <c r="V27" s="11"/>
    </row>
    <row r="28" spans="2:22" x14ac:dyDescent="0.25">
      <c r="B28" s="22"/>
      <c r="C28" s="28"/>
      <c r="D28" s="27"/>
      <c r="E28" s="19"/>
      <c r="F28" s="1"/>
      <c r="G28" s="14"/>
      <c r="H28" s="13"/>
      <c r="I28" s="13"/>
      <c r="J28" s="13"/>
      <c r="K28" s="13"/>
      <c r="L28" s="13"/>
      <c r="M28" s="13"/>
      <c r="N28" s="13"/>
      <c r="O28" s="13"/>
      <c r="P28" s="13"/>
      <c r="Q28" s="13"/>
      <c r="R28" s="13"/>
      <c r="S28" s="12"/>
      <c r="T28" s="1"/>
      <c r="U28" s="1"/>
      <c r="V28" s="11"/>
    </row>
    <row r="29" spans="2:22" ht="15.75" customHeight="1" x14ac:dyDescent="0.25">
      <c r="B29" s="26" t="s">
        <v>4</v>
      </c>
      <c r="C29" s="25">
        <f>SUMIFS(rate,program,[1]Worksheet!$T$7,sortvar,[1]Worksheet!$S$15,lwib,[1]Worksheet!$S$8)</f>
        <v>1</v>
      </c>
      <c r="D29" s="24">
        <f>SUMIFS(neglvlrate,nlprogram,$L$2,nllwib,[1]Worksheet!$S$8,nlelement,[1]Worksheet!$V$31)</f>
        <v>0.78</v>
      </c>
      <c r="E29" s="23">
        <f>C29/D29</f>
        <v>1.2820512820512819</v>
      </c>
      <c r="F29" s="1"/>
      <c r="G29" s="14"/>
      <c r="H29" s="13"/>
      <c r="I29" s="13"/>
      <c r="J29" s="13"/>
      <c r="K29" s="13"/>
      <c r="L29" s="13"/>
      <c r="M29" s="13"/>
      <c r="N29" s="13"/>
      <c r="O29" s="13"/>
      <c r="P29" s="13"/>
      <c r="Q29" s="13"/>
      <c r="R29" s="13"/>
      <c r="S29" s="12"/>
      <c r="T29" s="1"/>
      <c r="U29" s="1"/>
      <c r="V29" s="11"/>
    </row>
    <row r="30" spans="2:22" x14ac:dyDescent="0.25">
      <c r="B30" s="26"/>
      <c r="C30" s="25"/>
      <c r="D30" s="24"/>
      <c r="E30" s="23"/>
      <c r="F30" s="1"/>
      <c r="G30" s="14"/>
      <c r="H30" s="13"/>
      <c r="I30" s="13"/>
      <c r="J30" s="13"/>
      <c r="K30" s="13"/>
      <c r="L30" s="13"/>
      <c r="M30" s="13"/>
      <c r="N30" s="13"/>
      <c r="O30" s="13"/>
      <c r="P30" s="13"/>
      <c r="Q30" s="13"/>
      <c r="R30" s="13"/>
      <c r="S30" s="12"/>
      <c r="T30" s="1"/>
      <c r="U30" s="1"/>
      <c r="V30" s="11"/>
    </row>
    <row r="31" spans="2:22" ht="15.75" customHeight="1" x14ac:dyDescent="0.25">
      <c r="B31" s="22" t="s">
        <v>3</v>
      </c>
      <c r="C31" s="21">
        <f>SUMIFS(rate,program,[1]Worksheet!$T$7,sortvar,[1]Worksheet!$S$17,lwib,[1]Worksheet!$S$8)</f>
        <v>0.5</v>
      </c>
      <c r="D31" s="20">
        <f>IF(SUMIFS(neglvlrate,nlprogram,$L$2,nllwib,[1]Worksheet!$S$8,nlelement,[1]Worksheet!$V$32)=0,"Baseline",SUMIFS(neglvlrate,nlprogram,$L$2,nllwib,[1]Worksheet!$S$8,nlelement,[1]Worksheet!$V$32))</f>
        <v>0.73</v>
      </c>
      <c r="E31" s="19">
        <f>IF(D31="baseline","",C31/D31)</f>
        <v>0.68493150684931503</v>
      </c>
      <c r="F31" s="1"/>
      <c r="G31" s="14"/>
      <c r="H31" s="13"/>
      <c r="I31" s="13"/>
      <c r="J31" s="13"/>
      <c r="K31" s="13"/>
      <c r="L31" s="13"/>
      <c r="M31" s="13"/>
      <c r="N31" s="13"/>
      <c r="O31" s="13"/>
      <c r="P31" s="13"/>
      <c r="Q31" s="13"/>
      <c r="R31" s="13"/>
      <c r="S31" s="12"/>
      <c r="T31" s="1"/>
      <c r="U31" s="1"/>
      <c r="V31" s="11"/>
    </row>
    <row r="32" spans="2:22" ht="15.75" thickBot="1" x14ac:dyDescent="0.3">
      <c r="B32" s="18"/>
      <c r="C32" s="17"/>
      <c r="D32" s="16"/>
      <c r="E32" s="15"/>
      <c r="F32" s="1"/>
      <c r="G32" s="14"/>
      <c r="H32" s="13"/>
      <c r="I32" s="13"/>
      <c r="J32" s="13"/>
      <c r="K32" s="13"/>
      <c r="L32" s="13"/>
      <c r="M32" s="13"/>
      <c r="N32" s="13"/>
      <c r="O32" s="13"/>
      <c r="P32" s="13"/>
      <c r="Q32" s="13"/>
      <c r="R32" s="13"/>
      <c r="S32" s="12"/>
      <c r="T32" s="1"/>
      <c r="U32" s="1"/>
      <c r="V32" s="11"/>
    </row>
    <row r="33" spans="2:22" ht="15.75" customHeight="1" x14ac:dyDescent="0.25">
      <c r="B33" s="1"/>
      <c r="C33" s="1"/>
      <c r="D33" s="1"/>
      <c r="E33" s="1"/>
      <c r="F33" s="1"/>
      <c r="G33" s="14"/>
      <c r="H33" s="13"/>
      <c r="I33" s="13"/>
      <c r="J33" s="13"/>
      <c r="K33" s="13"/>
      <c r="L33" s="13"/>
      <c r="M33" s="13"/>
      <c r="N33" s="13"/>
      <c r="O33" s="13"/>
      <c r="P33" s="13"/>
      <c r="Q33" s="13"/>
      <c r="R33" s="13"/>
      <c r="S33" s="12"/>
      <c r="T33" s="1"/>
      <c r="U33" s="1"/>
      <c r="V33" s="11"/>
    </row>
    <row r="34" spans="2:22" x14ac:dyDescent="0.25">
      <c r="B34" s="1"/>
      <c r="C34" s="1"/>
      <c r="D34" s="1"/>
      <c r="E34" s="1"/>
      <c r="F34" s="1"/>
      <c r="G34" s="10" t="s">
        <v>2</v>
      </c>
      <c r="H34" s="9"/>
      <c r="I34" s="9"/>
      <c r="J34" s="9"/>
      <c r="K34" s="9"/>
      <c r="L34" s="9"/>
      <c r="M34" s="9"/>
      <c r="N34" s="9"/>
      <c r="O34" s="9"/>
      <c r="P34" s="9"/>
      <c r="Q34" s="9"/>
      <c r="R34" s="9"/>
      <c r="S34" s="9"/>
      <c r="T34" s="9"/>
      <c r="U34" s="9"/>
      <c r="V34" s="8"/>
    </row>
    <row r="35" spans="2:22" ht="41.25" customHeight="1" x14ac:dyDescent="0.25">
      <c r="B35" s="1"/>
      <c r="C35" s="1"/>
      <c r="D35" s="1"/>
      <c r="E35" s="1"/>
      <c r="F35" s="1"/>
      <c r="G35" s="7" t="s">
        <v>1</v>
      </c>
      <c r="H35" s="6"/>
      <c r="I35" s="6"/>
      <c r="J35" s="6"/>
      <c r="K35" s="6"/>
      <c r="L35" s="6"/>
      <c r="M35" s="6"/>
      <c r="N35" s="6"/>
      <c r="O35" s="6"/>
      <c r="P35" s="6"/>
      <c r="Q35" s="6"/>
      <c r="R35" s="6"/>
      <c r="S35" s="6"/>
      <c r="T35" s="6"/>
      <c r="U35" s="6"/>
      <c r="V35" s="5"/>
    </row>
    <row r="36" spans="2:22" ht="13.9" customHeight="1" thickBot="1" x14ac:dyDescent="0.3">
      <c r="B36" s="1"/>
      <c r="C36" s="1"/>
      <c r="D36" s="1"/>
      <c r="E36" s="1"/>
      <c r="F36" s="1"/>
      <c r="G36" s="4" t="s">
        <v>0</v>
      </c>
      <c r="H36" s="3"/>
      <c r="I36" s="3"/>
      <c r="J36" s="3"/>
      <c r="K36" s="3"/>
      <c r="L36" s="3"/>
      <c r="M36" s="3"/>
      <c r="N36" s="3"/>
      <c r="O36" s="3"/>
      <c r="P36" s="3"/>
      <c r="Q36" s="3"/>
      <c r="R36" s="3"/>
      <c r="S36" s="3"/>
      <c r="T36" s="3"/>
      <c r="U36" s="3"/>
      <c r="V36" s="2"/>
    </row>
    <row r="37" spans="2:22" x14ac:dyDescent="0.25">
      <c r="B37" s="1"/>
      <c r="C37" s="1"/>
      <c r="D37" s="1"/>
      <c r="E37" s="1"/>
      <c r="F37" s="1"/>
      <c r="G37" s="1"/>
      <c r="H37" s="1"/>
      <c r="I37" s="1"/>
      <c r="J37" s="1"/>
      <c r="K37" s="1"/>
      <c r="L37" s="1"/>
      <c r="M37" s="1"/>
      <c r="N37" s="1"/>
      <c r="O37" s="1"/>
      <c r="P37" s="1"/>
      <c r="Q37" s="1"/>
      <c r="R37" s="1"/>
      <c r="S37" s="1"/>
      <c r="T37" s="1"/>
      <c r="U37" s="1"/>
      <c r="V37" s="1"/>
    </row>
    <row r="38" spans="2:22" x14ac:dyDescent="0.25">
      <c r="B38" s="1"/>
      <c r="C38" s="1"/>
      <c r="D38" s="1"/>
      <c r="E38" s="1"/>
      <c r="F38" s="1"/>
      <c r="G38" s="1"/>
      <c r="H38" s="1"/>
      <c r="I38" s="1"/>
      <c r="J38" s="1"/>
      <c r="K38" s="1"/>
      <c r="L38" s="1"/>
      <c r="M38" s="1"/>
      <c r="N38" s="1"/>
      <c r="O38" s="1"/>
      <c r="P38" s="1"/>
      <c r="Q38" s="1"/>
      <c r="R38" s="1"/>
      <c r="S38" s="1"/>
      <c r="T38" s="1"/>
      <c r="U38" s="1"/>
      <c r="V38" s="1"/>
    </row>
    <row r="39" spans="2:22" x14ac:dyDescent="0.25">
      <c r="B39" s="1"/>
      <c r="C39" s="1"/>
      <c r="D39" s="1"/>
      <c r="E39" s="1"/>
      <c r="F39" s="1"/>
      <c r="G39" s="1"/>
      <c r="H39" s="1"/>
      <c r="I39" s="1"/>
      <c r="J39" s="1"/>
      <c r="K39" s="1"/>
      <c r="L39" s="1"/>
      <c r="M39" s="1"/>
      <c r="N39" s="1"/>
      <c r="O39" s="1"/>
      <c r="P39" s="1"/>
      <c r="Q39" s="1"/>
      <c r="R39" s="1"/>
      <c r="S39" s="1"/>
      <c r="T39" s="1"/>
      <c r="U39" s="1"/>
      <c r="V39" s="1"/>
    </row>
    <row r="40" spans="2:22" x14ac:dyDescent="0.25">
      <c r="B40" s="1"/>
      <c r="C40" s="1"/>
      <c r="D40" s="1"/>
      <c r="E40" s="1"/>
      <c r="F40" s="1"/>
      <c r="G40" s="1"/>
      <c r="H40" s="1"/>
      <c r="I40" s="1"/>
      <c r="J40" s="1"/>
      <c r="K40" s="1"/>
      <c r="L40" s="1"/>
      <c r="M40" s="1"/>
      <c r="N40" s="1"/>
      <c r="O40" s="1"/>
      <c r="P40" s="1"/>
      <c r="Q40" s="1"/>
      <c r="R40" s="1"/>
      <c r="S40" s="1"/>
      <c r="T40" s="1"/>
      <c r="U40" s="1"/>
      <c r="V40" s="1"/>
    </row>
  </sheetData>
  <mergeCells count="59">
    <mergeCell ref="J9:S10"/>
    <mergeCell ref="K11:R11"/>
    <mergeCell ref="C7:C8"/>
    <mergeCell ref="D7:D8"/>
    <mergeCell ref="E7:E8"/>
    <mergeCell ref="E11:E12"/>
    <mergeCell ref="H7:U8"/>
    <mergeCell ref="G35:V35"/>
    <mergeCell ref="G36:V36"/>
    <mergeCell ref="K1:N1"/>
    <mergeCell ref="C13:C14"/>
    <mergeCell ref="D13:D14"/>
    <mergeCell ref="E13:E14"/>
    <mergeCell ref="B6:E6"/>
    <mergeCell ref="B13:B14"/>
    <mergeCell ref="B9:B10"/>
    <mergeCell ref="B11:B12"/>
    <mergeCell ref="L2:N2"/>
    <mergeCell ref="L3:N3"/>
    <mergeCell ref="L4:N4"/>
    <mergeCell ref="C17:C18"/>
    <mergeCell ref="B15:B16"/>
    <mergeCell ref="B17:B18"/>
    <mergeCell ref="C11:C12"/>
    <mergeCell ref="D11:D12"/>
    <mergeCell ref="B7:B8"/>
    <mergeCell ref="D27:D28"/>
    <mergeCell ref="B27:B28"/>
    <mergeCell ref="E27:E28"/>
    <mergeCell ref="C29:C30"/>
    <mergeCell ref="D29:D30"/>
    <mergeCell ref="E29:E30"/>
    <mergeCell ref="B31:B32"/>
    <mergeCell ref="C25:C26"/>
    <mergeCell ref="D25:D26"/>
    <mergeCell ref="E25:E26"/>
    <mergeCell ref="B29:B30"/>
    <mergeCell ref="B25:B26"/>
    <mergeCell ref="C31:C32"/>
    <mergeCell ref="D31:D32"/>
    <mergeCell ref="E31:E32"/>
    <mergeCell ref="C27:C28"/>
    <mergeCell ref="D21:D22"/>
    <mergeCell ref="E21:E22"/>
    <mergeCell ref="C15:C16"/>
    <mergeCell ref="D15:D16"/>
    <mergeCell ref="E15:E16"/>
    <mergeCell ref="D17:D18"/>
    <mergeCell ref="E17:E18"/>
    <mergeCell ref="B21:B22"/>
    <mergeCell ref="B20:E20"/>
    <mergeCell ref="C23:C24"/>
    <mergeCell ref="B23:B24"/>
    <mergeCell ref="C9:C10"/>
    <mergeCell ref="D9:D10"/>
    <mergeCell ref="E9:E10"/>
    <mergeCell ref="D23:D24"/>
    <mergeCell ref="E23:E24"/>
    <mergeCell ref="C21:C22"/>
  </mergeCells>
  <conditionalFormatting sqref="E9 E11 E13 E17">
    <cfRule type="cellIs" dxfId="3" priority="4" operator="lessThan">
      <formula>0.5</formula>
    </cfRule>
  </conditionalFormatting>
  <conditionalFormatting sqref="E15">
    <cfRule type="cellIs" dxfId="2" priority="3" operator="lessThan">
      <formula>0.5</formula>
    </cfRule>
  </conditionalFormatting>
  <conditionalFormatting sqref="E23 E25 E27 E31">
    <cfRule type="cellIs" dxfId="1" priority="2" operator="lessThan">
      <formula>0.5</formula>
    </cfRule>
  </conditionalFormatting>
  <conditionalFormatting sqref="E29">
    <cfRule type="cellIs" dxfId="0" priority="1" operator="lessThan">
      <formula>0.5</formula>
    </cfRule>
  </conditionalFormatting>
  <dataValidations count="2">
    <dataValidation type="list" allowBlank="1" showInputMessage="1" showErrorMessage="1" sqref="L2" xr:uid="{00000000-0002-0000-0400-000001000000}">
      <formula1>Title1_programs</formula1>
    </dataValidation>
    <dataValidation type="list" allowBlank="1" showInputMessage="1" showErrorMessage="1" sqref="L3:L4" xr:uid="{00000000-0002-0000-0400-000000000000}">
      <formula1>Location_List</formula1>
    </dataValidation>
  </dataValidations>
  <printOptions horizontalCentered="1" verticalCentered="1"/>
  <pageMargins left="0.25" right="0.25" top="0.5" bottom="0.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8DB07-9CFD-4826-BB91-2E3C615AF3B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Sheet1</vt:lpstr>
      <vt:lpstr>Graph!Print_Area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Roggenbaum</dc:creator>
  <cp:lastModifiedBy>Christine Roggenbaum</cp:lastModifiedBy>
  <dcterms:created xsi:type="dcterms:W3CDTF">2024-11-15T19:16:54Z</dcterms:created>
  <dcterms:modified xsi:type="dcterms:W3CDTF">2024-11-15T19:18:50Z</dcterms:modified>
</cp:coreProperties>
</file>